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E:\Yearly PBB Compliance Submissions\FOI\2024\"/>
    </mc:Choice>
  </mc:AlternateContent>
  <xr:revisionPtr revIDLastSave="0" documentId="13_ncr:1_{D8BCAC62-6949-4417-8F5D-4F99B35AFA3F}" xr6:coauthVersionLast="47" xr6:coauthVersionMax="47" xr10:uidLastSave="{00000000-0000-0000-0000-000000000000}"/>
  <bookViews>
    <workbookView xWindow="-110" yWindow="-110" windowWidth="19420" windowHeight="10420" tabRatio="599" firstSheet="2" activeTab="3" xr2:uid="{00000000-000D-0000-FFFF-FFFF00000000}"/>
  </bookViews>
  <sheets>
    <sheet name=" FOI Registry BMB 2021 (2)" sheetId="8" state="hidden" r:id="rId1"/>
    <sheet name="Sheet3" sheetId="11" state="hidden" r:id="rId2"/>
    <sheet name="Agency Information Inventory " sheetId="15" r:id="rId3"/>
    <sheet name=" FOI Registry BMB 2024" sheetId="1" r:id="rId4"/>
    <sheet name="FOI Summary-2024" sheetId="16" r:id="rId5"/>
    <sheet name=" FOI Registry BMB 2020" sheetId="5" state="hidden" r:id="rId6"/>
    <sheet name="FOI Summary 2020" sheetId="2" state="hidden" r:id="rId7"/>
  </sheets>
  <definedNames>
    <definedName name="_xlnm.Print_Titles" localSheetId="5">' FOI Registry BMB 2020'!$1:$5</definedName>
    <definedName name="_xlnm.Print_Titles" localSheetId="0">' FOI Registry BMB 2021 (2)'!$1:$5</definedName>
    <definedName name="_xlnm.Print_Titles" localSheetId="3">' FOI Registry BMB 2024'!$1:$5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52" i="16" l="1"/>
  <c r="R53" i="16"/>
  <c r="R54" i="16"/>
  <c r="R55" i="16"/>
  <c r="R56" i="16"/>
  <c r="R58" i="16"/>
  <c r="R59" i="16"/>
  <c r="R60" i="16"/>
  <c r="R61" i="16"/>
  <c r="I552" i="1"/>
  <c r="I650" i="1"/>
  <c r="P648" i="1"/>
  <c r="P638" i="1"/>
  <c r="C142" i="15"/>
  <c r="P546" i="1"/>
  <c r="P536" i="1"/>
  <c r="P533" i="1"/>
  <c r="P532" i="1"/>
  <c r="P539" i="1"/>
  <c r="I539" i="1"/>
  <c r="I550" i="1"/>
  <c r="I598" i="1"/>
  <c r="I582" i="1"/>
  <c r="I642" i="1"/>
  <c r="I653" i="1"/>
  <c r="I654" i="1"/>
  <c r="I649" i="1"/>
  <c r="I602" i="1"/>
  <c r="I601" i="1"/>
  <c r="I635" i="1"/>
  <c r="I620" i="1"/>
  <c r="I619" i="1"/>
  <c r="I611" i="1"/>
  <c r="I600" i="1" l="1"/>
  <c r="I581" i="1"/>
  <c r="I580" i="1"/>
  <c r="I558" i="1"/>
  <c r="I556" i="1"/>
  <c r="I557" i="1"/>
  <c r="I545" i="1"/>
  <c r="I534" i="1"/>
  <c r="I532" i="1"/>
  <c r="I646" i="1"/>
  <c r="I648" i="1"/>
  <c r="I647" i="1"/>
  <c r="I644" i="1"/>
  <c r="I634" i="1"/>
  <c r="I607" i="1"/>
  <c r="I554" i="1"/>
  <c r="I553" i="1"/>
  <c r="I548" i="1"/>
  <c r="I546" i="1"/>
  <c r="I536" i="1"/>
  <c r="I530" i="1"/>
  <c r="R48" i="16" l="1"/>
  <c r="P513" i="1" l="1"/>
  <c r="P480" i="1"/>
  <c r="P467" i="1"/>
  <c r="P458" i="1"/>
  <c r="P424" i="1"/>
  <c r="P425" i="1"/>
  <c r="P423" i="1"/>
  <c r="P421" i="1"/>
  <c r="P420" i="1"/>
  <c r="P418" i="1"/>
  <c r="P416" i="1"/>
  <c r="P413" i="1"/>
  <c r="P412" i="1"/>
  <c r="P409" i="1"/>
  <c r="P405" i="1"/>
  <c r="P404" i="1"/>
  <c r="P403" i="1"/>
  <c r="P401" i="1"/>
  <c r="P400" i="1"/>
  <c r="P399" i="1"/>
  <c r="P397" i="1"/>
  <c r="P394" i="1"/>
  <c r="P393" i="1"/>
  <c r="P392" i="1"/>
  <c r="P388" i="1"/>
  <c r="P387" i="1"/>
  <c r="P386" i="1"/>
  <c r="P385" i="1"/>
  <c r="P384" i="1"/>
  <c r="P381" i="1"/>
  <c r="P379" i="1"/>
  <c r="P380" i="1"/>
  <c r="P377" i="1"/>
  <c r="P378" i="1"/>
  <c r="P376" i="1"/>
  <c r="I389" i="1"/>
  <c r="I401" i="1"/>
  <c r="I393" i="1"/>
  <c r="R46" i="16"/>
  <c r="I377" i="1"/>
  <c r="R51" i="16"/>
  <c r="R50" i="16"/>
  <c r="R49" i="16"/>
  <c r="R47" i="16"/>
  <c r="I526" i="1"/>
  <c r="I518" i="1"/>
  <c r="I440" i="1"/>
  <c r="I450" i="1"/>
  <c r="I447" i="1"/>
  <c r="I434" i="1"/>
  <c r="I459" i="1"/>
  <c r="I525" i="1" l="1"/>
  <c r="I501" i="1"/>
  <c r="I499" i="1"/>
  <c r="I493" i="1"/>
  <c r="I488" i="1"/>
  <c r="I469" i="1"/>
  <c r="I464" i="1"/>
  <c r="I462" i="1"/>
  <c r="I422" i="1"/>
  <c r="I420" i="1"/>
  <c r="I411" i="1"/>
  <c r="I403" i="1"/>
  <c r="I391" i="1"/>
  <c r="I451" i="1"/>
  <c r="I490" i="1"/>
  <c r="I445" i="1"/>
  <c r="I427" i="1"/>
  <c r="H517" i="1"/>
  <c r="I517" i="1" s="1"/>
  <c r="I512" i="1"/>
  <c r="I513" i="1"/>
  <c r="I514" i="1"/>
  <c r="I515" i="1"/>
  <c r="I516" i="1"/>
  <c r="I519" i="1"/>
  <c r="I520" i="1"/>
  <c r="I521" i="1"/>
  <c r="I522" i="1"/>
  <c r="I523" i="1"/>
  <c r="I524" i="1"/>
  <c r="I527" i="1"/>
  <c r="I528" i="1"/>
  <c r="I529" i="1"/>
  <c r="I500" i="1"/>
  <c r="I502" i="1"/>
  <c r="I503" i="1"/>
  <c r="I504" i="1"/>
  <c r="I505" i="1"/>
  <c r="I506" i="1"/>
  <c r="I507" i="1"/>
  <c r="I508" i="1"/>
  <c r="I509" i="1"/>
  <c r="I510" i="1"/>
  <c r="I511" i="1"/>
  <c r="I498" i="1"/>
  <c r="H495" i="1"/>
  <c r="I495" i="1" s="1"/>
  <c r="I485" i="1"/>
  <c r="I486" i="1"/>
  <c r="I487" i="1"/>
  <c r="I489" i="1"/>
  <c r="I492" i="1"/>
  <c r="I494" i="1"/>
  <c r="I496" i="1"/>
  <c r="I497" i="1"/>
  <c r="I484" i="1"/>
  <c r="I483" i="1"/>
  <c r="I482" i="1"/>
  <c r="I481" i="1"/>
  <c r="I480" i="1"/>
  <c r="I479" i="1"/>
  <c r="I478" i="1"/>
  <c r="I477" i="1"/>
  <c r="I476" i="1"/>
  <c r="I475" i="1"/>
  <c r="I474" i="1"/>
  <c r="I473" i="1"/>
  <c r="I472" i="1"/>
  <c r="I461" i="1"/>
  <c r="I463" i="1"/>
  <c r="I465" i="1"/>
  <c r="I466" i="1"/>
  <c r="I467" i="1"/>
  <c r="I468" i="1"/>
  <c r="I470" i="1"/>
  <c r="I471" i="1"/>
  <c r="I460" i="1"/>
  <c r="D456" i="1"/>
  <c r="D457" i="1" s="1"/>
  <c r="I457" i="1" s="1"/>
  <c r="I454" i="1"/>
  <c r="I455" i="1"/>
  <c r="I458" i="1"/>
  <c r="D453" i="1"/>
  <c r="I453" i="1" s="1"/>
  <c r="I452" i="1"/>
  <c r="I449" i="1"/>
  <c r="I448" i="1"/>
  <c r="I446" i="1"/>
  <c r="I444" i="1"/>
  <c r="I443" i="1"/>
  <c r="I430" i="1"/>
  <c r="I431" i="1"/>
  <c r="I432" i="1"/>
  <c r="I433" i="1"/>
  <c r="I435" i="1"/>
  <c r="I436" i="1"/>
  <c r="I437" i="1"/>
  <c r="I438" i="1"/>
  <c r="I439" i="1"/>
  <c r="I441" i="1"/>
  <c r="I442" i="1"/>
  <c r="I426" i="1"/>
  <c r="I425" i="1"/>
  <c r="I428" i="1"/>
  <c r="I429" i="1"/>
  <c r="I407" i="1"/>
  <c r="I408" i="1"/>
  <c r="I409" i="1"/>
  <c r="I410" i="1"/>
  <c r="I412" i="1"/>
  <c r="I413" i="1"/>
  <c r="I404" i="1"/>
  <c r="I405" i="1"/>
  <c r="I406" i="1"/>
  <c r="I414" i="1"/>
  <c r="I415" i="1"/>
  <c r="I416" i="1"/>
  <c r="I417" i="1"/>
  <c r="I418" i="1"/>
  <c r="I419" i="1"/>
  <c r="I421" i="1"/>
  <c r="I423" i="1"/>
  <c r="I424" i="1"/>
  <c r="I402" i="1"/>
  <c r="I390" i="1"/>
  <c r="I378" i="1"/>
  <c r="I379" i="1"/>
  <c r="I380" i="1"/>
  <c r="I381" i="1"/>
  <c r="I382" i="1"/>
  <c r="I383" i="1"/>
  <c r="I384" i="1"/>
  <c r="I385" i="1"/>
  <c r="I386" i="1"/>
  <c r="I387" i="1"/>
  <c r="I388" i="1"/>
  <c r="I392" i="1"/>
  <c r="I394" i="1"/>
  <c r="I395" i="1"/>
  <c r="I396" i="1"/>
  <c r="I397" i="1"/>
  <c r="I398" i="1"/>
  <c r="I399" i="1"/>
  <c r="I400" i="1"/>
  <c r="I376" i="1"/>
  <c r="R31" i="16"/>
  <c r="R39" i="16"/>
  <c r="R40" i="16"/>
  <c r="R41" i="16"/>
  <c r="R42" i="16"/>
  <c r="R43" i="16"/>
  <c r="R44" i="16"/>
  <c r="R45" i="16"/>
  <c r="R38" i="16"/>
  <c r="I360" i="1"/>
  <c r="I359" i="1"/>
  <c r="I346" i="1"/>
  <c r="I335" i="1"/>
  <c r="I325" i="1"/>
  <c r="I316" i="1"/>
  <c r="I315" i="1"/>
  <c r="I309" i="1"/>
  <c r="I295" i="1"/>
  <c r="I281" i="1"/>
  <c r="I278" i="1"/>
  <c r="I296" i="1"/>
  <c r="R37" i="16"/>
  <c r="R36" i="16"/>
  <c r="R35" i="16"/>
  <c r="R30" i="16"/>
  <c r="R29" i="16"/>
  <c r="R28" i="16"/>
  <c r="R27" i="16"/>
  <c r="R26" i="16"/>
  <c r="R25" i="16"/>
  <c r="R24" i="16"/>
  <c r="R23" i="16"/>
  <c r="R22" i="16"/>
  <c r="R21" i="16"/>
  <c r="R20" i="16"/>
  <c r="R19" i="16"/>
  <c r="R18" i="16"/>
  <c r="R17" i="16"/>
  <c r="R16" i="16"/>
  <c r="R15" i="16"/>
  <c r="R14" i="16"/>
  <c r="R13" i="16"/>
  <c r="R12" i="16"/>
  <c r="R9" i="16"/>
  <c r="R8" i="16"/>
  <c r="R5" i="16"/>
  <c r="R4" i="16"/>
  <c r="I370" i="1"/>
  <c r="I367" i="1"/>
  <c r="I356" i="1"/>
  <c r="I375" i="1"/>
  <c r="I374" i="1"/>
  <c r="I372" i="1"/>
  <c r="I368" i="1"/>
  <c r="I365" i="1"/>
  <c r="I364" i="1"/>
  <c r="I363" i="1"/>
  <c r="I362" i="1"/>
  <c r="I361" i="1"/>
  <c r="I358" i="1"/>
  <c r="I357" i="1"/>
  <c r="I355" i="1"/>
  <c r="I354" i="1"/>
  <c r="I353" i="1"/>
  <c r="I352" i="1"/>
  <c r="I351" i="1"/>
  <c r="I350" i="1"/>
  <c r="I349" i="1"/>
  <c r="I348" i="1"/>
  <c r="I347" i="1"/>
  <c r="I345" i="1"/>
  <c r="I344" i="1"/>
  <c r="I343" i="1"/>
  <c r="I342" i="1"/>
  <c r="I341" i="1"/>
  <c r="I340" i="1"/>
  <c r="I339" i="1"/>
  <c r="I338" i="1"/>
  <c r="I337" i="1"/>
  <c r="I336" i="1"/>
  <c r="I334" i="1"/>
  <c r="I331" i="1"/>
  <c r="I332" i="1"/>
  <c r="I333" i="1"/>
  <c r="I330" i="1"/>
  <c r="I329" i="1"/>
  <c r="I328" i="1"/>
  <c r="I327" i="1"/>
  <c r="I326" i="1"/>
  <c r="I324" i="1"/>
  <c r="I323" i="1"/>
  <c r="I322" i="1"/>
  <c r="I321" i="1"/>
  <c r="I320" i="1"/>
  <c r="I319" i="1"/>
  <c r="I318" i="1"/>
  <c r="I317" i="1"/>
  <c r="I314" i="1"/>
  <c r="I313" i="1"/>
  <c r="I312" i="1"/>
  <c r="I311" i="1"/>
  <c r="I310" i="1"/>
  <c r="I308" i="1"/>
  <c r="I307" i="1"/>
  <c r="I306" i="1"/>
  <c r="I305" i="1"/>
  <c r="I304" i="1"/>
  <c r="I303" i="1"/>
  <c r="I302" i="1"/>
  <c r="I301" i="1"/>
  <c r="I300" i="1"/>
  <c r="I299" i="1"/>
  <c r="I298" i="1"/>
  <c r="I297" i="1"/>
  <c r="I294" i="1"/>
  <c r="I293" i="1"/>
  <c r="I292" i="1"/>
  <c r="I291" i="1"/>
  <c r="I290" i="1"/>
  <c r="I289" i="1"/>
  <c r="I288" i="1"/>
  <c r="I286" i="1"/>
  <c r="I287" i="1"/>
  <c r="I285" i="1"/>
  <c r="I284" i="1"/>
  <c r="I283" i="1"/>
  <c r="I282" i="1"/>
  <c r="I280" i="1"/>
  <c r="I279" i="1"/>
  <c r="I277" i="1"/>
  <c r="I276" i="1"/>
  <c r="I275" i="1"/>
  <c r="I208" i="1"/>
  <c r="I207" i="1"/>
  <c r="I206" i="1"/>
  <c r="I205" i="1"/>
  <c r="I204" i="1"/>
  <c r="I201" i="1"/>
  <c r="I197" i="1"/>
  <c r="I196" i="1"/>
  <c r="I195" i="1"/>
  <c r="I194" i="1"/>
  <c r="I193" i="1"/>
  <c r="I192" i="1"/>
  <c r="I191" i="1"/>
  <c r="I190" i="1"/>
  <c r="I188" i="1"/>
  <c r="I187" i="1"/>
  <c r="I186" i="1"/>
  <c r="I185" i="1"/>
  <c r="I183" i="1"/>
  <c r="I182" i="1"/>
  <c r="I181" i="1"/>
  <c r="I180" i="1"/>
  <c r="I178" i="1"/>
  <c r="I163" i="1"/>
  <c r="I162" i="1"/>
  <c r="I161"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29" i="1"/>
  <c r="C129" i="1"/>
  <c r="I128" i="1"/>
  <c r="C128" i="1"/>
  <c r="I127" i="1"/>
  <c r="C127" i="1"/>
  <c r="I126" i="1"/>
  <c r="C126" i="1"/>
  <c r="I125" i="1"/>
  <c r="C125" i="1"/>
  <c r="I124" i="1"/>
  <c r="C124" i="1"/>
  <c r="I123" i="1"/>
  <c r="C123" i="1"/>
  <c r="I122" i="1"/>
  <c r="C122" i="1"/>
  <c r="I121" i="1"/>
  <c r="C121" i="1"/>
  <c r="I120" i="1"/>
  <c r="C120" i="1"/>
  <c r="I119" i="1"/>
  <c r="C119" i="1"/>
  <c r="I118" i="1"/>
  <c r="C118" i="1"/>
  <c r="I117" i="1"/>
  <c r="C117" i="1"/>
  <c r="I116" i="1"/>
  <c r="C116" i="1"/>
  <c r="I115" i="1"/>
  <c r="C115" i="1"/>
  <c r="I114" i="1"/>
  <c r="C114" i="1"/>
  <c r="I113" i="1"/>
  <c r="C113" i="1"/>
  <c r="C112" i="1"/>
  <c r="I111" i="1"/>
  <c r="C111" i="1"/>
  <c r="I110" i="1"/>
  <c r="C110" i="1"/>
  <c r="I108" i="1"/>
  <c r="C108" i="1"/>
  <c r="I107" i="1"/>
  <c r="C107" i="1"/>
  <c r="I106" i="1"/>
  <c r="C106" i="1"/>
  <c r="I105" i="1"/>
  <c r="C105" i="1"/>
  <c r="I104" i="1"/>
  <c r="C104" i="1"/>
  <c r="I102" i="1"/>
  <c r="C102" i="1"/>
  <c r="I101" i="1"/>
  <c r="C101" i="1"/>
  <c r="I100" i="1"/>
  <c r="C100" i="1"/>
  <c r="I99" i="1"/>
  <c r="C99" i="1"/>
  <c r="C98" i="1"/>
  <c r="I97" i="1"/>
  <c r="C97" i="1"/>
  <c r="I96" i="1"/>
  <c r="C96" i="1"/>
  <c r="I95" i="1"/>
  <c r="C95" i="1"/>
  <c r="I94" i="1"/>
  <c r="C94" i="1"/>
  <c r="I93" i="1"/>
  <c r="C93" i="1"/>
  <c r="I92" i="1"/>
  <c r="C92" i="1"/>
  <c r="I91" i="1"/>
  <c r="C91" i="1"/>
  <c r="C90" i="1"/>
  <c r="C89" i="1"/>
  <c r="C88" i="1"/>
  <c r="C87" i="1"/>
  <c r="I86" i="1"/>
  <c r="C86" i="1"/>
  <c r="I85" i="1"/>
  <c r="C85" i="1"/>
  <c r="I84" i="1"/>
  <c r="C84" i="1"/>
  <c r="I83" i="1"/>
  <c r="C83" i="1"/>
  <c r="C81" i="1"/>
  <c r="I80" i="1"/>
  <c r="C80" i="1"/>
  <c r="I78" i="1"/>
  <c r="C78" i="1"/>
  <c r="C77" i="1"/>
  <c r="C76" i="1"/>
  <c r="I75" i="1"/>
  <c r="C75" i="1"/>
  <c r="C74" i="1"/>
  <c r="I72" i="1"/>
  <c r="C72" i="1"/>
  <c r="I71" i="1"/>
  <c r="C71" i="1"/>
  <c r="C69" i="1"/>
  <c r="C67" i="1"/>
  <c r="C66" i="1"/>
  <c r="I65" i="1"/>
  <c r="C65" i="1"/>
  <c r="I64" i="1"/>
  <c r="C64" i="1"/>
  <c r="C63" i="1"/>
  <c r="I62" i="1"/>
  <c r="C62" i="1"/>
  <c r="C61" i="1"/>
  <c r="C60" i="1"/>
  <c r="C58" i="1"/>
  <c r="C56" i="1"/>
  <c r="C55" i="1"/>
  <c r="C54" i="1"/>
  <c r="C53" i="1"/>
  <c r="C51" i="1"/>
  <c r="I49" i="1"/>
  <c r="I273" i="1"/>
  <c r="I259" i="1"/>
  <c r="I256" i="1"/>
  <c r="I262" i="1"/>
  <c r="I252" i="1"/>
  <c r="I217" i="1"/>
  <c r="I218" i="1"/>
  <c r="I219" i="1"/>
  <c r="I220" i="1"/>
  <c r="I221" i="1"/>
  <c r="I222" i="1"/>
  <c r="I223" i="1"/>
  <c r="I224" i="1"/>
  <c r="I213" i="1"/>
  <c r="I214" i="1"/>
  <c r="I215" i="1"/>
  <c r="I216" i="1"/>
  <c r="I235" i="1"/>
  <c r="I236" i="1"/>
  <c r="I237" i="1"/>
  <c r="I210" i="1"/>
  <c r="I211" i="1"/>
  <c r="I212" i="1"/>
  <c r="I231" i="1"/>
  <c r="I232" i="1"/>
  <c r="I233" i="1"/>
  <c r="I234" i="1"/>
  <c r="I230" i="1"/>
  <c r="I229" i="1"/>
  <c r="I227" i="1"/>
  <c r="I228" i="1"/>
  <c r="I241" i="1"/>
  <c r="I242" i="1"/>
  <c r="I243" i="1"/>
  <c r="I244" i="1"/>
  <c r="I239" i="1"/>
  <c r="I240" i="1"/>
  <c r="I274" i="1"/>
  <c r="I238" i="1"/>
  <c r="I271" i="1"/>
  <c r="I272" i="1"/>
  <c r="I270" i="1"/>
  <c r="I268" i="1"/>
  <c r="I269" i="1"/>
  <c r="I266" i="1"/>
  <c r="I267" i="1"/>
  <c r="I264" i="1"/>
  <c r="I265" i="1"/>
  <c r="I261" i="1"/>
  <c r="I263" i="1"/>
  <c r="I257" i="1"/>
  <c r="I258" i="1"/>
  <c r="I260" i="1"/>
  <c r="I248" i="1"/>
  <c r="I249" i="1"/>
  <c r="I250" i="1"/>
  <c r="I251" i="1"/>
  <c r="I253" i="1"/>
  <c r="I254" i="1"/>
  <c r="I255" i="1"/>
  <c r="I246" i="1"/>
  <c r="I247" i="1"/>
  <c r="I245" i="1"/>
  <c r="I63" i="8"/>
  <c r="I60" i="8"/>
  <c r="I61" i="8"/>
  <c r="I62" i="8"/>
  <c r="I58" i="8"/>
  <c r="I59" i="8"/>
  <c r="I54" i="8"/>
  <c r="I55" i="8"/>
  <c r="I56" i="8"/>
  <c r="I57" i="8"/>
  <c r="I49" i="8"/>
  <c r="I50" i="8"/>
  <c r="I51" i="8"/>
  <c r="I52" i="8"/>
  <c r="I53" i="8"/>
  <c r="I43" i="8"/>
  <c r="I44" i="8"/>
  <c r="I45" i="8"/>
  <c r="I46" i="8"/>
  <c r="I47" i="8"/>
  <c r="I48" i="8"/>
  <c r="I41" i="8"/>
  <c r="I42" i="8"/>
  <c r="I40" i="8"/>
  <c r="I38" i="8"/>
  <c r="I37" i="8"/>
  <c r="I33" i="8"/>
  <c r="I34" i="8"/>
  <c r="I35" i="8"/>
  <c r="I36" i="8"/>
  <c r="I30" i="8"/>
  <c r="I31" i="8"/>
  <c r="I32" i="8"/>
  <c r="I23" i="8"/>
  <c r="I24" i="8"/>
  <c r="I25" i="8"/>
  <c r="I26" i="8"/>
  <c r="I27" i="8"/>
  <c r="I28" i="8"/>
  <c r="I29" i="8"/>
  <c r="I21" i="8"/>
  <c r="I22" i="8"/>
  <c r="I19" i="8"/>
  <c r="I20" i="8"/>
  <c r="I16" i="8"/>
  <c r="I17" i="8"/>
  <c r="I18" i="8"/>
  <c r="I9" i="8"/>
  <c r="I10" i="8"/>
  <c r="I11" i="8"/>
  <c r="I12" i="8"/>
  <c r="I13" i="8"/>
  <c r="I14" i="8"/>
  <c r="I15" i="8"/>
  <c r="I8" i="8"/>
  <c r="I7" i="8"/>
  <c r="I6" i="8"/>
  <c r="I204" i="8"/>
  <c r="I203" i="8"/>
  <c r="I202" i="8"/>
  <c r="I201" i="8"/>
  <c r="I200" i="8"/>
  <c r="I197" i="8"/>
  <c r="I207" i="5"/>
  <c r="I206" i="5"/>
  <c r="I205" i="5"/>
  <c r="I204" i="5"/>
  <c r="I203" i="5"/>
  <c r="I200" i="5"/>
  <c r="I196" i="5"/>
  <c r="I195" i="5"/>
  <c r="I194" i="5"/>
  <c r="I193" i="5"/>
  <c r="I192" i="5"/>
  <c r="I191" i="5"/>
  <c r="I190" i="5"/>
  <c r="I189" i="5"/>
  <c r="I187" i="5"/>
  <c r="I186" i="5"/>
  <c r="I185" i="5"/>
  <c r="I184" i="5"/>
  <c r="I182" i="5"/>
  <c r="I181" i="5"/>
  <c r="I180" i="5"/>
  <c r="I179" i="5"/>
  <c r="I177" i="5"/>
  <c r="I162" i="5"/>
  <c r="I161" i="5"/>
  <c r="I160" i="5"/>
  <c r="I157" i="5"/>
  <c r="I156" i="5"/>
  <c r="I155" i="5"/>
  <c r="I154" i="5"/>
  <c r="I153" i="5"/>
  <c r="I152" i="5"/>
  <c r="I151" i="5"/>
  <c r="I150" i="5"/>
  <c r="I149" i="5"/>
  <c r="I148" i="5"/>
  <c r="I147" i="5"/>
  <c r="I146" i="5"/>
  <c r="I145" i="5"/>
  <c r="I144" i="5"/>
  <c r="I143" i="5"/>
  <c r="I142" i="5"/>
  <c r="I141" i="5"/>
  <c r="I140" i="5"/>
  <c r="I139" i="5"/>
  <c r="I138" i="5"/>
  <c r="I137" i="5"/>
  <c r="I136" i="5"/>
  <c r="I135" i="5"/>
  <c r="I134" i="5"/>
  <c r="I133" i="5"/>
  <c r="I132" i="5"/>
  <c r="I128" i="5"/>
  <c r="C128" i="5"/>
  <c r="I127" i="5"/>
  <c r="C127" i="5"/>
  <c r="I126" i="5"/>
  <c r="C126" i="5"/>
  <c r="I125" i="5"/>
  <c r="C125" i="5"/>
  <c r="I124" i="5"/>
  <c r="C124" i="5"/>
  <c r="I123" i="5"/>
  <c r="C123" i="5"/>
  <c r="I122" i="5"/>
  <c r="C122" i="5"/>
  <c r="I121" i="5"/>
  <c r="C121" i="5"/>
  <c r="I120" i="5"/>
  <c r="C120" i="5"/>
  <c r="I119" i="5"/>
  <c r="C119" i="5"/>
  <c r="I118" i="5"/>
  <c r="C118" i="5"/>
  <c r="I117" i="5"/>
  <c r="C117" i="5"/>
  <c r="I116" i="5"/>
  <c r="C116" i="5"/>
  <c r="I115" i="5"/>
  <c r="C115" i="5"/>
  <c r="I114" i="5"/>
  <c r="C114" i="5"/>
  <c r="I113" i="5"/>
  <c r="C113" i="5"/>
  <c r="I112" i="5"/>
  <c r="C112" i="5"/>
  <c r="C111" i="5"/>
  <c r="I110" i="5"/>
  <c r="C110" i="5"/>
  <c r="I109" i="5"/>
  <c r="C109" i="5"/>
  <c r="I107" i="5"/>
  <c r="C107" i="5"/>
  <c r="I106" i="5"/>
  <c r="C106" i="5"/>
  <c r="I105" i="5"/>
  <c r="C105" i="5"/>
  <c r="I104" i="5"/>
  <c r="C104" i="5"/>
  <c r="I103" i="5"/>
  <c r="C103" i="5"/>
  <c r="I101" i="5"/>
  <c r="C101" i="5"/>
  <c r="I100" i="5"/>
  <c r="C100" i="5"/>
  <c r="I99" i="5"/>
  <c r="C99" i="5"/>
  <c r="I98" i="5"/>
  <c r="C98" i="5"/>
  <c r="C97" i="5"/>
  <c r="I96" i="5"/>
  <c r="C96" i="5"/>
  <c r="I95" i="5"/>
  <c r="C95" i="5"/>
  <c r="I94" i="5"/>
  <c r="C94" i="5"/>
  <c r="I93" i="5"/>
  <c r="C93" i="5"/>
  <c r="I92" i="5"/>
  <c r="C92" i="5"/>
  <c r="I91" i="5"/>
  <c r="C91" i="5"/>
  <c r="I90" i="5"/>
  <c r="C90" i="5"/>
  <c r="C89" i="5"/>
  <c r="C88" i="5"/>
  <c r="C87" i="5"/>
  <c r="C86" i="5"/>
  <c r="I85" i="5"/>
  <c r="C85" i="5"/>
  <c r="I84" i="5"/>
  <c r="C84" i="5"/>
  <c r="I83" i="5"/>
  <c r="C83" i="5"/>
  <c r="I82" i="5"/>
  <c r="C82" i="5"/>
  <c r="C80" i="5"/>
  <c r="I79" i="5"/>
  <c r="C79" i="5"/>
  <c r="I77" i="5"/>
  <c r="C77" i="5"/>
  <c r="C76" i="5"/>
  <c r="C75" i="5"/>
  <c r="I74" i="5"/>
  <c r="C74" i="5"/>
  <c r="C73" i="5"/>
  <c r="I71" i="5"/>
  <c r="C71" i="5"/>
  <c r="I70" i="5"/>
  <c r="C70" i="5"/>
  <c r="C68" i="5"/>
  <c r="C66" i="5"/>
  <c r="C65" i="5"/>
  <c r="I64" i="5"/>
  <c r="C64" i="5"/>
  <c r="I63" i="5"/>
  <c r="C63" i="5"/>
  <c r="C62" i="5"/>
  <c r="I61" i="5"/>
  <c r="C61" i="5"/>
  <c r="C60" i="5"/>
  <c r="C59" i="5"/>
  <c r="C57" i="5"/>
  <c r="C55" i="5"/>
  <c r="C54" i="5"/>
  <c r="C53" i="5"/>
  <c r="C52" i="5"/>
  <c r="C50" i="5"/>
  <c r="I48" i="5"/>
  <c r="Q5" i="2"/>
  <c r="Q28" i="2"/>
  <c r="Q27" i="2"/>
  <c r="Q26" i="2"/>
  <c r="Q25" i="2"/>
  <c r="Q24" i="2"/>
  <c r="Q23" i="2"/>
  <c r="Q22" i="2"/>
  <c r="Q21" i="2"/>
  <c r="Q18" i="2"/>
  <c r="Q17" i="2"/>
  <c r="Q16" i="2"/>
  <c r="Q15" i="2"/>
  <c r="Q14" i="2"/>
  <c r="Q13" i="2"/>
  <c r="Q12" i="2"/>
  <c r="Q9" i="2"/>
  <c r="Q8" i="2"/>
  <c r="Q4" i="2"/>
  <c r="I45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Darwin R. Tejerero</author>
    <author>BMB</author>
  </authors>
  <commentList>
    <comment ref="Y49" authorId="0" shapeId="0" xr:uid="{00000000-0006-0000-0400-000001000000}">
      <text>
        <r>
          <rPr>
            <b/>
            <sz val="9"/>
            <color indexed="81"/>
            <rFont val="Tahoma"/>
            <family val="2"/>
          </rPr>
          <t>Darwin R. Tejerero:</t>
        </r>
        <r>
          <rPr>
            <sz val="9"/>
            <color indexed="81"/>
            <rFont val="Tahoma"/>
            <family val="2"/>
          </rPr>
          <t xml:space="preserve">
Additional data will be provided or the partial data earlier provided</t>
        </r>
      </text>
    </comment>
    <comment ref="K59" authorId="1" shapeId="0" xr:uid="{00000000-0006-0000-0400-000002000000}">
      <text>
        <r>
          <rPr>
            <b/>
            <sz val="11"/>
            <color indexed="81"/>
            <rFont val="Tahoma"/>
            <family val="2"/>
          </rPr>
          <t>BMB:</t>
        </r>
        <r>
          <rPr>
            <sz val="11"/>
            <color indexed="81"/>
            <rFont val="Tahoma"/>
            <family val="2"/>
          </rPr>
          <t xml:space="preserve">
with multiple duplicate requests</t>
        </r>
      </text>
    </comment>
    <comment ref="M59" authorId="1" shapeId="0" xr:uid="{00000000-0006-0000-0400-000003000000}">
      <text>
        <r>
          <rPr>
            <b/>
            <sz val="11"/>
            <color indexed="81"/>
            <rFont val="Tahoma"/>
            <family val="2"/>
          </rPr>
          <t>BMB:</t>
        </r>
        <r>
          <rPr>
            <sz val="11"/>
            <color indexed="81"/>
            <rFont val="Tahoma"/>
            <family val="2"/>
          </rPr>
          <t xml:space="preserve">
referred to FMB</t>
        </r>
      </text>
    </comment>
    <comment ref="K61" authorId="1" shapeId="0" xr:uid="{00000000-0006-0000-0400-000004000000}">
      <text>
        <r>
          <rPr>
            <b/>
            <sz val="11"/>
            <color indexed="81"/>
            <rFont val="Tahoma"/>
            <family val="2"/>
          </rPr>
          <t>BMB:</t>
        </r>
        <r>
          <rPr>
            <sz val="11"/>
            <color indexed="81"/>
            <rFont val="Tahoma"/>
            <family val="2"/>
          </rPr>
          <t xml:space="preserve">
with referral to DENR R2 and PCA</t>
        </r>
      </text>
    </comment>
    <comment ref="N61" authorId="1" shapeId="0" xr:uid="{00000000-0006-0000-0400-000005000000}">
      <text>
        <r>
          <rPr>
            <b/>
            <sz val="11"/>
            <color indexed="81"/>
            <rFont val="Tahoma"/>
            <family val="2"/>
          </rPr>
          <t>BMB:</t>
        </r>
        <r>
          <rPr>
            <sz val="11"/>
            <color indexed="81"/>
            <rFont val="Tahoma"/>
            <family val="2"/>
          </rPr>
          <t xml:space="preserve">
complaint was referred to PCA</t>
        </r>
      </text>
    </comment>
    <comment ref="P61" authorId="1" shapeId="0" xr:uid="{00000000-0006-0000-0400-000006000000}">
      <text>
        <r>
          <rPr>
            <b/>
            <sz val="11"/>
            <color indexed="81"/>
            <rFont val="Tahoma"/>
            <family val="2"/>
          </rPr>
          <t>BMB:</t>
        </r>
        <r>
          <rPr>
            <sz val="11"/>
            <color indexed="81"/>
            <rFont val="Tahoma"/>
            <family val="2"/>
          </rPr>
          <t xml:space="preserve">
Complaint was referred to PCA</t>
        </r>
      </text>
    </comment>
  </commentList>
</comments>
</file>

<file path=xl/sharedStrings.xml><?xml version="1.0" encoding="utf-8"?>
<sst xmlns="http://schemas.openxmlformats.org/spreadsheetml/2006/main" count="11963" uniqueCount="1982">
  <si>
    <t xml:space="preserve">BIODIVERSITY MANAGEMENT BUREAU (BMB) FOI Registry </t>
  </si>
  <si>
    <t>Year-Quarter</t>
  </si>
  <si>
    <t>Tracking No.</t>
  </si>
  <si>
    <t>Request Type</t>
  </si>
  <si>
    <t>Date Received</t>
  </si>
  <si>
    <t>Title of Request</t>
  </si>
  <si>
    <t>Extension</t>
  </si>
  <si>
    <t>Status</t>
  </si>
  <si>
    <t>Data Finished</t>
  </si>
  <si>
    <t>Days Lapsed</t>
  </si>
  <si>
    <t>Cost</t>
  </si>
  <si>
    <t>Appeals/Files</t>
  </si>
  <si>
    <t>Remarks</t>
  </si>
  <si>
    <t>(EFOI/STANDARD)</t>
  </si>
  <si>
    <t>2017-Q1</t>
  </si>
  <si>
    <t>W-201701</t>
  </si>
  <si>
    <t>standard</t>
  </si>
  <si>
    <t>List of endangered species &amp; ligitimate</t>
  </si>
  <si>
    <t>no</t>
  </si>
  <si>
    <t>Done</t>
  </si>
  <si>
    <t xml:space="preserve">Free </t>
  </si>
  <si>
    <t>n/a</t>
  </si>
  <si>
    <t>W-201702</t>
  </si>
  <si>
    <t>breeders of wild animals in the Philippines</t>
  </si>
  <si>
    <t>W-201703</t>
  </si>
  <si>
    <t>info on illegal wildlife trade</t>
  </si>
  <si>
    <t>W-201704</t>
  </si>
  <si>
    <t>List of CITES -listed reptiles imported live by the Philippiness in 2016</t>
  </si>
  <si>
    <t>Yes</t>
  </si>
  <si>
    <t>W-201705</t>
  </si>
  <si>
    <t>Information on how  to breed wildlife for commercial/trade purpose</t>
  </si>
  <si>
    <t>W-201706</t>
  </si>
  <si>
    <t>Data on birds&amp; reptiles maintained at BMB-WRC</t>
  </si>
  <si>
    <t>W-201707</t>
  </si>
  <si>
    <t>information on the importation of guitar made of indian rosewood</t>
  </si>
  <si>
    <t>W-201708</t>
  </si>
  <si>
    <t>Policy on the collection of  insects in Pampanga</t>
  </si>
  <si>
    <t>W-201709</t>
  </si>
  <si>
    <t>Policy on the Importation of turtle/tortoise in the Phil.</t>
  </si>
  <si>
    <t>W-201710</t>
  </si>
  <si>
    <t>Policy on the importation of Dalbergia spp</t>
  </si>
  <si>
    <t>W-201711</t>
  </si>
  <si>
    <t>Requirements on the importation of Big Leaf Mahogany</t>
  </si>
  <si>
    <t>W-201712</t>
  </si>
  <si>
    <t>Data on crocodile farming</t>
  </si>
  <si>
    <t>W-201713</t>
  </si>
  <si>
    <t>W-201721</t>
  </si>
  <si>
    <t>info on illegal wildlife trade for the period June 2016-March 2017</t>
  </si>
  <si>
    <t>W-201722</t>
  </si>
  <si>
    <t xml:space="preserve">Funding to help defray the financial expenses of the 3-days Learning Event on Environmental and Natural Resources </t>
  </si>
  <si>
    <t>W-201723</t>
  </si>
  <si>
    <t xml:space="preserve"> Request for Cost-benefit analysis of Philippine Membership to international organizations and networks for the preparation of the International Commitment Fund</t>
  </si>
  <si>
    <t>W-201724</t>
  </si>
  <si>
    <t xml:space="preserve"> financial support to host the 17th caving congress in roxas, zamboanga del norte</t>
  </si>
  <si>
    <t>W-201725</t>
  </si>
  <si>
    <t>necessary documents re: Seized stalagmites and stalactites</t>
  </si>
  <si>
    <t>W-201726</t>
  </si>
  <si>
    <t>Lake Lanao be considered an ecological tourismzone and endorsing Mr. Alex Bangcola as DENR Coordinator for Lake Lanao</t>
  </si>
  <si>
    <t>W-201727</t>
  </si>
  <si>
    <t>Updates on the implementation of the conservation and management of peatland in Agusan Marsh for Cy 2016</t>
  </si>
  <si>
    <t>W-201728</t>
  </si>
  <si>
    <t>Possible topics that may be covered and names of speakers/resource persons re: biofertilization</t>
  </si>
  <si>
    <t>W-201729</t>
  </si>
  <si>
    <t>Request for "Biodiversity conservation" Seminar as part of the 2nd Namunit festival on february 24-28, 2017</t>
  </si>
  <si>
    <t>W-201730</t>
  </si>
  <si>
    <t>Request for speakers in the high level roundtable on healthy wetlands, resilient communities</t>
  </si>
  <si>
    <t>W-201731</t>
  </si>
  <si>
    <t>Request for comments on multilateral Environmental agreements</t>
  </si>
  <si>
    <t>W-201733</t>
  </si>
  <si>
    <t>Request for Data on Microalgae Water Parameters</t>
  </si>
  <si>
    <t>W-201734</t>
  </si>
  <si>
    <t>Request for Funds for fencing of wetlands within Boracay and Malay, Aklan</t>
  </si>
  <si>
    <t>W-201735</t>
  </si>
  <si>
    <t>Requesting to give attention to the proposal of project son tonton falls at Sampaloc River</t>
  </si>
  <si>
    <t>W-201737</t>
  </si>
  <si>
    <t>Request for Jpeg. And .shp files for droughtdry spell map of the site philippine</t>
  </si>
  <si>
    <t>W-201738</t>
  </si>
  <si>
    <t>Request for financial support to host the 17th National caving congress in roxas zamboanga del norte</t>
  </si>
  <si>
    <t>W-201739</t>
  </si>
  <si>
    <t>Request for inputs based on a questionnaire on business and human rights cross-border policies and practices</t>
  </si>
  <si>
    <t>2017-Q2</t>
  </si>
  <si>
    <t>W-201714</t>
  </si>
  <si>
    <t xml:space="preserve">Policy on the Importation of African Spurred Tortoise </t>
  </si>
  <si>
    <t>W-201715</t>
  </si>
  <si>
    <t>Policy on the collection of Mantodea spp (Mantis)</t>
  </si>
  <si>
    <t>W-201736</t>
  </si>
  <si>
    <t>Request for jpeg and .shp files of drought/dry spell map of the Philippines</t>
  </si>
  <si>
    <t>W-201716</t>
  </si>
  <si>
    <t>List of companies/entities in the Philippines that are legally engaged in breeding parrots and other birds</t>
  </si>
  <si>
    <t>W-201717</t>
  </si>
  <si>
    <t>Policy on how to breed Chinese Golden coin turtle in the Philippines</t>
  </si>
  <si>
    <t>W-201718</t>
  </si>
  <si>
    <t>Policy in relation to the shipment of wildlife species listed in CITES Appendices I &amp; II</t>
  </si>
  <si>
    <t>W-201719</t>
  </si>
  <si>
    <t>Policy on the registration of nurseries in the Philippines</t>
  </si>
  <si>
    <t>W-201720</t>
  </si>
  <si>
    <t>info on illegal wildlife trade for 1st Quarter 2016</t>
  </si>
  <si>
    <t>2017-Q3</t>
  </si>
  <si>
    <t>2017-Q4</t>
  </si>
  <si>
    <t>2018-Q1</t>
  </si>
  <si>
    <t>W-59</t>
  </si>
  <si>
    <t>Standard</t>
  </si>
  <si>
    <t>Request for reptile and bird population</t>
  </si>
  <si>
    <t>Successful- Final draft was released to Director on 1/31/18.Reply e-mailed  on 1/31/18</t>
  </si>
  <si>
    <t>Free</t>
  </si>
  <si>
    <t xml:space="preserve">Data requested for revalidation </t>
  </si>
  <si>
    <t>W-68</t>
  </si>
  <si>
    <t>Request for interview on the current status of the migratory birds in the Phil.</t>
  </si>
  <si>
    <t>No</t>
  </si>
  <si>
    <t>Done-Interview granted on 1/17/18</t>
  </si>
  <si>
    <t>W-76</t>
  </si>
  <si>
    <t>Inquiry re Is there a need for CWR in keeping tarantulas which is not local species?</t>
  </si>
  <si>
    <t>Done- Reply e-mailed on 1/17/18</t>
  </si>
  <si>
    <t>W-135</t>
  </si>
  <si>
    <t>Reptile trade on Facebook in the Phil.</t>
  </si>
  <si>
    <t>Successful-Responded by WRD Chief thru e-mail on 1/26/18</t>
  </si>
  <si>
    <t>Conducted investigation and Verification of trader account in Facebook</t>
  </si>
  <si>
    <t>W-137</t>
  </si>
  <si>
    <t>Request for interview re stance of the Bureau in this kind of act-animals being used as souvenir/pasalubong item</t>
  </si>
  <si>
    <t>Done-Interview granted</t>
  </si>
  <si>
    <t>W-175</t>
  </si>
  <si>
    <t>Draft reply on Feb. 20, 2018Final draft was signed by In-Charge, WRD and e-mailed on 2/21/18</t>
  </si>
  <si>
    <t>W-176</t>
  </si>
  <si>
    <t>Request for data on the statistical report of illegal trade of animals from 2010 up to 2017</t>
  </si>
  <si>
    <t>Done - Final draft was released on 1/24/18</t>
  </si>
  <si>
    <t>signed letter sent thru JRS</t>
  </si>
  <si>
    <t>Approved  by the Director on 1/25/18 and signed letter sent thru JRS</t>
  </si>
  <si>
    <t>W-178</t>
  </si>
  <si>
    <t>Inquiry on the validity of clearance to operate a zoo</t>
  </si>
  <si>
    <t>Referred to Legal Unit for further review on 1/19/18</t>
  </si>
  <si>
    <t>W-194</t>
  </si>
  <si>
    <t>Inquiry re turning over of pet</t>
  </si>
  <si>
    <t>Responded to e-mail on 1/24/18</t>
  </si>
  <si>
    <t>W-241</t>
  </si>
  <si>
    <t>Inquiry on the availability on the data sets of Statistics on the population of Phil. Cockatoos and related population attributes such as sex, mortality</t>
  </si>
  <si>
    <t>Responded inquiry through phone on 2/6/18</t>
  </si>
  <si>
    <t>Data custodian updated and verified data</t>
  </si>
  <si>
    <t>W-249</t>
  </si>
  <si>
    <t>Request for interview and data concerning Chinese soft shelled turtle</t>
  </si>
  <si>
    <t>Interview granted on 2/6/18</t>
  </si>
  <si>
    <t>W-256</t>
  </si>
  <si>
    <t>Request for info on wildlife trafficking and government programs on PH wildlife trafficking goes untamed on FB</t>
  </si>
  <si>
    <t>Acted/e-mailed to requesting party on 2/2/18</t>
  </si>
  <si>
    <t>W-270</t>
  </si>
  <si>
    <t>Pangolin seizure data request</t>
  </si>
  <si>
    <t>YES</t>
  </si>
  <si>
    <t>Final draft was released to Director and signed on 2/13/18</t>
  </si>
  <si>
    <t>W-311</t>
  </si>
  <si>
    <t>Request for info: ivory trade in the Phil.</t>
  </si>
  <si>
    <t>E-mailed to requesting party on 1/30/18</t>
  </si>
  <si>
    <t>W-312</t>
  </si>
  <si>
    <t>Requirements in getting a permit to buy/import two macaws</t>
  </si>
  <si>
    <t>Final draft was released to D on 2/14/18</t>
  </si>
  <si>
    <t>E-mailed 2/14/18</t>
  </si>
  <si>
    <t>W-314</t>
  </si>
  <si>
    <t>Legality of keeping exotics pets</t>
  </si>
  <si>
    <t>Responded directly through e-mail on 1/29/28</t>
  </si>
  <si>
    <t>W-414</t>
  </si>
  <si>
    <t>Inquiry re legality to keep tarantulas, scorpions, snakes, sugar glider, eagles and geckos without papers</t>
  </si>
  <si>
    <t>Responded directly to sender on 2/22/18</t>
  </si>
  <si>
    <t>W-503</t>
  </si>
  <si>
    <t>Data or any info. on Bauhinia malabarica</t>
  </si>
  <si>
    <t>Info/data was e-mailed directly to sender on 2/15/18</t>
  </si>
  <si>
    <t>W-551</t>
  </si>
  <si>
    <t>Request for official protocol on releasing of monkey into the wild</t>
  </si>
  <si>
    <t>NO</t>
  </si>
  <si>
    <t>Already coordinated with Born to be Wild on 2/21/18</t>
  </si>
  <si>
    <t>W-566</t>
  </si>
  <si>
    <t>Conduct research/interview in the current status of wildlife resources in the country</t>
  </si>
  <si>
    <t>Interview granted</t>
  </si>
  <si>
    <t>W-611</t>
  </si>
  <si>
    <t>Request for interview about sustaining biodiversity thru species approach</t>
  </si>
  <si>
    <t>Interview granted on 2/28/18</t>
  </si>
  <si>
    <t>W-679</t>
  </si>
  <si>
    <t>Request for data/info/pictures on fauna and fauna in Brgy. Sapang 1, Ternate Cavite</t>
  </si>
  <si>
    <t>Interview granted on 3/5/18</t>
  </si>
  <si>
    <t>W-714</t>
  </si>
  <si>
    <t>Request for interview re validate raw data on a list of endemic orchids in the Phil.</t>
  </si>
  <si>
    <t>W-733</t>
  </si>
  <si>
    <t>Request for interview re current status of illegal wildlife trade</t>
  </si>
  <si>
    <t>W-758</t>
  </si>
  <si>
    <t>Request for info.on mechanisms for public comments on Draft Regulation</t>
  </si>
  <si>
    <t>Released to AD on 3/23/18</t>
  </si>
  <si>
    <t xml:space="preserve"> 3/26/2018</t>
  </si>
  <si>
    <t>Signed by Director/ E-mailed the signed letter to the requesting party on</t>
  </si>
  <si>
    <t>W-765</t>
  </si>
  <si>
    <t>Gather data about population projection of marine turtles</t>
  </si>
  <si>
    <t>Interview granted on 3/12/18</t>
  </si>
  <si>
    <t>W-868</t>
  </si>
  <si>
    <t>List of native trees found in Q.C.</t>
  </si>
  <si>
    <t xml:space="preserve">E-mailed directly to the requesting party on </t>
  </si>
  <si>
    <t>W-937</t>
  </si>
  <si>
    <t>Inquiring on the status of the confiscated various species of wild fauna in Pasay City last March 12, 2018</t>
  </si>
  <si>
    <t>Released to AD on 4/12/18</t>
  </si>
  <si>
    <t>W-963</t>
  </si>
  <si>
    <t>Request to gather data on the knowledge, awareness and attitude of Filipino people towards the illegal wildlife trade</t>
  </si>
  <si>
    <t>Final draft was signed and e-mailed on 4/19/18</t>
  </si>
  <si>
    <t>P18-405</t>
  </si>
  <si>
    <t>Submitted Data with Memorandum to PSA</t>
  </si>
  <si>
    <t>Referred data validation from Wildlife Resources Division</t>
  </si>
  <si>
    <t>P18-533</t>
  </si>
  <si>
    <t>Submitted inputs to DENR-SDRMD</t>
  </si>
  <si>
    <t>BPKMD-01</t>
  </si>
  <si>
    <t>Submitted data to DENR-SDRMD</t>
  </si>
  <si>
    <t>BPKMD-02</t>
  </si>
  <si>
    <t>Request for inputs to PSPP Forms</t>
  </si>
  <si>
    <t>2018-Q2</t>
  </si>
  <si>
    <t>W-1013</t>
  </si>
  <si>
    <t>Brahminy kites for sale without paper in the FB group</t>
  </si>
  <si>
    <t>Referred to NBI seeking assistance in the investigation of the real identity of the person involved</t>
  </si>
  <si>
    <t>W-1020</t>
  </si>
  <si>
    <t>Inquiry re: Is it normal to have a monkey in beach resort?</t>
  </si>
  <si>
    <t>Responded directly to sender thru e-mail</t>
  </si>
  <si>
    <t>W-1034</t>
  </si>
  <si>
    <t>Request for interview re design of a solar-powered reticulated python and monitor lizard repellant through Jacobson's organ sensing device</t>
  </si>
  <si>
    <t>Interview granted April 13, 2018</t>
  </si>
  <si>
    <t>W-1045</t>
  </si>
  <si>
    <t>Request for inventory of macaques</t>
  </si>
  <si>
    <r>
      <t>Data requested directly   sent to sender *</t>
    </r>
    <r>
      <rPr>
        <sz val="12"/>
        <color rgb="FFFF0000"/>
        <rFont val="Calibri"/>
        <family val="2"/>
        <scheme val="minor"/>
      </rPr>
      <t>Initial email with data was sent. Sending of additional data took long due to the downtime of the email system hosted by DICT</t>
    </r>
  </si>
  <si>
    <t>W-1062</t>
  </si>
  <si>
    <t>Proposed arrangements for repatriation of the CITES listed monitor lizards to the Philippines</t>
  </si>
  <si>
    <t>Reply Signed and reply sent</t>
  </si>
  <si>
    <t>request data on the knowledge awareness &amp; attitude of Filipino people towards illegal Wildlife Trade</t>
  </si>
  <si>
    <t xml:space="preserve">Data sent thru signed Memo </t>
  </si>
  <si>
    <t>W-1176</t>
  </si>
  <si>
    <t>Reported killing of wild deer in Brgy. Umiray, Dingalan, Aurora</t>
  </si>
  <si>
    <t>Letter reffered to DENR-R3 and responded to the Sender</t>
  </si>
  <si>
    <t>queries on wildlife trafficking in the country</t>
  </si>
  <si>
    <t>comments on the proposed amendment of E.O. 482 entitled Creating the National Windows Task Force for Cargo Clearance</t>
  </si>
  <si>
    <t>inputs provided</t>
  </si>
  <si>
    <t>W-1322</t>
  </si>
  <si>
    <t>Wildlife for sale on FB</t>
  </si>
  <si>
    <t>W-1483</t>
  </si>
  <si>
    <t>Exotic snakes fed with pet cats</t>
  </si>
  <si>
    <t>W-1520</t>
  </si>
  <si>
    <t>Reporting illegal bird seller</t>
  </si>
  <si>
    <t>Referred to DENR-R3 for investigation/verification</t>
  </si>
  <si>
    <t>W-1736</t>
  </si>
  <si>
    <t>Database on wildlife confiscations</t>
  </si>
  <si>
    <t>Data requested directly sent to  requesting party thru e-mail</t>
  </si>
  <si>
    <t>W-1761</t>
  </si>
  <si>
    <t>Inquiry re procedure to import antique worked ivory</t>
  </si>
  <si>
    <t>reply provided thru memo signed by Director</t>
  </si>
  <si>
    <t>W-1825</t>
  </si>
  <si>
    <t>Inquiry on the proposed shipment of certain african elephant ivory specimens from Belgium to the Philippines</t>
  </si>
  <si>
    <t>Signed by Director</t>
  </si>
  <si>
    <t>W-1925</t>
  </si>
  <si>
    <t>Inquiry re procedure about Nagoya Protocol</t>
  </si>
  <si>
    <t>Letter -reply signed by Director on July 9, 2018</t>
  </si>
  <si>
    <t>W-1937</t>
  </si>
  <si>
    <t>Concern about animal</t>
  </si>
  <si>
    <t xml:space="preserve">Replied directly thru e-mail </t>
  </si>
  <si>
    <t>Request for comments on submitted TOR's</t>
  </si>
  <si>
    <t>Submitted comments on IBMIS</t>
  </si>
  <si>
    <t>Request for comments onPSDP accomplishment.</t>
  </si>
  <si>
    <t>Statistical data provided</t>
  </si>
  <si>
    <t>BPKMD-03</t>
  </si>
  <si>
    <t xml:space="preserve">Data Request for the Compilation of the 2017 Statistical Indicators on Philippine Development </t>
  </si>
  <si>
    <t>4/18/208</t>
  </si>
  <si>
    <t>Memo Sent</t>
  </si>
  <si>
    <t>BPKMD-04</t>
  </si>
  <si>
    <t>Request for Inputs re: Boracay 6-month closure</t>
  </si>
  <si>
    <t>Letter of reply sent.</t>
  </si>
  <si>
    <t>BPKMD-05</t>
  </si>
  <si>
    <t>OPLAN 2SIX12  A transition plan for the rejuvenation of Boracay as a Sustainable Tourism Destination 
part 1</t>
  </si>
  <si>
    <t>Memo sent to DOT</t>
  </si>
  <si>
    <t>BPKMD-06</t>
  </si>
  <si>
    <t>Request for Information and interview for thesis 
Incentivizing Open Space Conservation and Development in QC</t>
  </si>
  <si>
    <t>Information sent and interview grtanted</t>
  </si>
  <si>
    <t>BPKMD-07</t>
  </si>
  <si>
    <t xml:space="preserve">inputs sent </t>
  </si>
  <si>
    <t>BPKMD-08</t>
  </si>
  <si>
    <t>Request for comments and recommendation on the consolidated enrolled house bill no 4927</t>
  </si>
  <si>
    <t>BPKMD-09</t>
  </si>
  <si>
    <t>Request for inputs SONA 2018 Presentation</t>
  </si>
  <si>
    <t>BPKMD-10</t>
  </si>
  <si>
    <t>Requesting inputs for the Ministerial Declaration of the Fourth Session of the United Nations Environment Assembly UNEA-4</t>
  </si>
  <si>
    <t>BPKMD-11</t>
  </si>
  <si>
    <t>Request for inputs 2018 updating of the 2017-2022 Public Investment Program PIP for chapter 8 Expanding Economic Opportunities in Agriculture , Forestry and Fisheries (AFF)</t>
  </si>
  <si>
    <t>BPKMD-12</t>
  </si>
  <si>
    <t>Request for Electronic Copy of the Official Boundary Map and Technical Description of Minalungao Natio9nal Park</t>
  </si>
  <si>
    <t>maps provided</t>
  </si>
  <si>
    <t>BPKMD-13</t>
  </si>
  <si>
    <t>Request for assistance for the following data on list of protected areas and critical habitats</t>
  </si>
  <si>
    <t>List of PA's and Critical Habitats provided</t>
  </si>
  <si>
    <t>BPKMD-14</t>
  </si>
  <si>
    <t>Request for updates/revisions on the baseline data and targets reflected in chapter 20: Ensuring Ecological Integrity, Clean and Healty Environment of the 2017-2022 PDP-RMs</t>
  </si>
  <si>
    <t>Requested updates provided thru Letter</t>
  </si>
  <si>
    <t>BPKMD-15</t>
  </si>
  <si>
    <t>Request for Validation /Comments Plan Implementation Matrix for Chapter 8: Expanding Economic Opportunities in Agriculture, Forestry and Fisheries</t>
  </si>
  <si>
    <t>Requested comments provided thru Letter</t>
  </si>
  <si>
    <t>BPKMD-16</t>
  </si>
  <si>
    <t>Request for Confirmation and Updating of List of the ACB Scientific Advisory Committee</t>
  </si>
  <si>
    <t>Requested list and confirmation provided thru Letter</t>
  </si>
  <si>
    <t>BPKMD-17</t>
  </si>
  <si>
    <t>Request for Inputs on possible cooperation with India on the Areas of Environment Climate Change , Disaster Management and Biodivertisy</t>
  </si>
  <si>
    <t>BPKMD-18</t>
  </si>
  <si>
    <t>Request for comments on the Nomination of Mr. Tony Oposa to the 2018 Champions of the Earth Award</t>
  </si>
  <si>
    <t>Requested comments provided thru Memo</t>
  </si>
  <si>
    <t>BPKMD-19</t>
  </si>
  <si>
    <t>Request for Data of the municipality of Bacacay Albay</t>
  </si>
  <si>
    <t>BPKMD-20</t>
  </si>
  <si>
    <t>Request for Comments/recommendations on Housebill no 7541 re: National Coastal Clean Up Day</t>
  </si>
  <si>
    <t>2018-Q3</t>
  </si>
  <si>
    <t>2018-Q4</t>
  </si>
  <si>
    <t>2019-Q1</t>
  </si>
  <si>
    <t>W19-366</t>
  </si>
  <si>
    <t>Permit inquiry</t>
  </si>
  <si>
    <t>Responded 2/6/19</t>
  </si>
  <si>
    <t>W19-365</t>
  </si>
  <si>
    <t>Philippine CITES Permit questions</t>
  </si>
  <si>
    <t>Reffered to BFAR 2/1/19</t>
  </si>
  <si>
    <t>W19-432</t>
  </si>
  <si>
    <t>Request info re Sulu Bleeding Heart</t>
  </si>
  <si>
    <t>Responded 2/11/19</t>
  </si>
  <si>
    <t>W19-433</t>
  </si>
  <si>
    <t>Request for relevant info on endangered species data/info resources on Phil. Crocodile</t>
  </si>
  <si>
    <t>Responded 2/22/19</t>
  </si>
  <si>
    <t>W19-488</t>
  </si>
  <si>
    <t xml:space="preserve"> CITES Permit inquiry</t>
  </si>
  <si>
    <t>Responded 2/18/19</t>
  </si>
  <si>
    <t>W19-579</t>
  </si>
  <si>
    <t>W19-604</t>
  </si>
  <si>
    <t>Inquiry on how to secure CITES permit for the shipment of Arowana fishes</t>
  </si>
  <si>
    <t>W19-703</t>
  </si>
  <si>
    <t>Inquiry re Gratuitous Permit</t>
  </si>
  <si>
    <t>W19-1102</t>
  </si>
  <si>
    <t xml:space="preserve"> 02/06/2019</t>
  </si>
  <si>
    <t>yes</t>
  </si>
  <si>
    <t>none</t>
  </si>
  <si>
    <t>Responded  copy furnished BFAR</t>
  </si>
  <si>
    <t>Responded  copy furnished FMB</t>
  </si>
  <si>
    <t xml:space="preserve">EFOI </t>
  </si>
  <si>
    <t>2019-Q2</t>
  </si>
  <si>
    <t>W19-1290</t>
  </si>
  <si>
    <t>Request for some info/data on Rufuous Hornbill (Buceros hydrocorax)</t>
  </si>
  <si>
    <t xml:space="preserve">Responded 4/17/19 </t>
  </si>
  <si>
    <t>W19-1310</t>
  </si>
  <si>
    <t>Wildlife adoption inquiry</t>
  </si>
  <si>
    <t>Responded 4/15/19</t>
  </si>
  <si>
    <t>W19-1405</t>
  </si>
  <si>
    <t>Request for info on all trade-related measures taken between Mid oct. 2018 and Mid-May 2019</t>
  </si>
  <si>
    <t>Submitted inputs to P for consolidation</t>
  </si>
  <si>
    <t>W19-1425</t>
  </si>
  <si>
    <t>Inquiry on CITES Certificate</t>
  </si>
  <si>
    <t>Responded by W 4/22 (referred to BFAR)</t>
  </si>
  <si>
    <t>W19-1493</t>
  </si>
  <si>
    <t>Inquiry: Is it legal to sell live butterflies</t>
  </si>
  <si>
    <t>Responded by W 4/26/19</t>
  </si>
  <si>
    <t>W19-1504</t>
  </si>
  <si>
    <t>Requesting data and info re wildlife trafficking in the Phil.</t>
  </si>
  <si>
    <t>Responded 5/8/2019</t>
  </si>
  <si>
    <t>W19-1551</t>
  </si>
  <si>
    <t>Request for data and interview re reports of apprehension of mammals all over the country and issues, challenges and management practices</t>
  </si>
  <si>
    <t>Accommodated request 5/8/19</t>
  </si>
  <si>
    <t>W19-1671</t>
  </si>
  <si>
    <t>Query permit application in collecting indigenoous fruits in different regions for project purposes</t>
  </si>
  <si>
    <t>Responded 5/15/19</t>
  </si>
  <si>
    <t>W19-1750</t>
  </si>
  <si>
    <t>Request for pertinent data on the population, distribution range and confiscation rate from illegal trade of Palawan Hill Mynah</t>
  </si>
  <si>
    <t>E-mailed directly to the requesting party the requested data</t>
  </si>
  <si>
    <t>W19-1191</t>
  </si>
  <si>
    <t>Certification request (Nagoya Protocol)</t>
  </si>
  <si>
    <t>Letter signed 7/4/19</t>
  </si>
  <si>
    <t>W19-1224</t>
  </si>
  <si>
    <t>Request to find exporters from Philippines</t>
  </si>
  <si>
    <t>Responded 7/4/19</t>
  </si>
  <si>
    <t>W19-1225</t>
  </si>
  <si>
    <t>Inquiry re butterfly export for biodiversity study</t>
  </si>
  <si>
    <t>Letter signed and e-mailed on 6/20/19</t>
  </si>
  <si>
    <t>W19-1277</t>
  </si>
  <si>
    <t>List of bamboo species in Oriental Mindoro</t>
  </si>
  <si>
    <t>Responded 7/1/19</t>
  </si>
  <si>
    <t>2019-Q3</t>
  </si>
  <si>
    <t>W19-3165</t>
  </si>
  <si>
    <t>E-mail from Bhea Lyn Somblingo re request for info on the no.of endemic fauna per Region/Province</t>
  </si>
  <si>
    <t>Accommodated request 9/6</t>
  </si>
  <si>
    <t>E-mail from Bhea Lyn Somblingo re request for info on guidelines in designing facilities for wild animals</t>
  </si>
  <si>
    <t>W19-3260</t>
  </si>
  <si>
    <t>Request permission to have a copy of the statistical record and list of the present wildlife animals per region and other pertinent info.</t>
  </si>
  <si>
    <t>Responded 9/16/19</t>
  </si>
  <si>
    <t>W19-3395</t>
  </si>
  <si>
    <t>Letter from Danielle Therese Tan, FEU</t>
  </si>
  <si>
    <t>Request for pertinent data or info. Relating to thesis proposal on pawikan research and concevation center</t>
  </si>
  <si>
    <t>Accommodated request 10/8</t>
  </si>
  <si>
    <t>W19-3407</t>
  </si>
  <si>
    <t>Letter from Karen Elyssa Eloriaga, UST</t>
  </si>
  <si>
    <t>Request for info/data for architectural thesis entitled "Hacienda de mediacion: Tourist Farm and Recreational Center</t>
  </si>
  <si>
    <t>Responded 10/16/19</t>
  </si>
  <si>
    <t>Responded 11/10</t>
  </si>
  <si>
    <t>W19-3447</t>
  </si>
  <si>
    <t>W19-3449</t>
  </si>
  <si>
    <t>Referred to CMD on 10/10/19</t>
  </si>
  <si>
    <t>W19-3450</t>
  </si>
  <si>
    <t>Request for research data</t>
  </si>
  <si>
    <t>Responded 10/17/19</t>
  </si>
  <si>
    <t>W19-3498</t>
  </si>
  <si>
    <t>E-mail request from Erika Florendo re standards for animal keeping in zoos and animal conservation programs</t>
  </si>
  <si>
    <t>Responded 10/21</t>
  </si>
  <si>
    <t>W19-3531</t>
  </si>
  <si>
    <t>Inquiry on seahorse acquisition</t>
  </si>
  <si>
    <t>W19-3540</t>
  </si>
  <si>
    <t>Requesting data re Phil. Eagle</t>
  </si>
  <si>
    <t>W19-3548</t>
  </si>
  <si>
    <t>Thesis proposal inquiry re zoo assessment, zoo designs, vet., etc</t>
  </si>
  <si>
    <t>Responded 10/21/19</t>
  </si>
  <si>
    <t>W19-3612</t>
  </si>
  <si>
    <t>Responded 10/14/19</t>
  </si>
  <si>
    <t>W19-3613</t>
  </si>
  <si>
    <t>W19-3614</t>
  </si>
  <si>
    <t>W19-3649</t>
  </si>
  <si>
    <t>Requesting for updated data on confiscations of illegally traded animals to and from the Philippines</t>
  </si>
  <si>
    <t>Responded 10/246/19</t>
  </si>
  <si>
    <t>W19-3718</t>
  </si>
  <si>
    <t>Request for info and to conduct survey for thesis entitled "Centro Animalia: A Wildlife Park and Conservation Center"</t>
  </si>
  <si>
    <t>Referred to NAPWC on 10/26</t>
  </si>
  <si>
    <t>W19-3723</t>
  </si>
  <si>
    <t>Request for the list of Pas in the Philippines for Architectural Thesis</t>
  </si>
  <si>
    <t xml:space="preserve">Responded 10/28/19 </t>
  </si>
  <si>
    <t>W19-3744</t>
  </si>
  <si>
    <t>Request to gather data and conduct an interview for thesis "Creature: A Proposed Research and Rehabilitation Center for Endemic Species of the Philippines in CALABARZON Region</t>
  </si>
  <si>
    <t>Request granted 10/25/19</t>
  </si>
  <si>
    <t>W19-3776</t>
  </si>
  <si>
    <t>Responded 11/6/2019</t>
  </si>
  <si>
    <t>W19-3777</t>
  </si>
  <si>
    <t>Responded 11/4</t>
  </si>
  <si>
    <t>W19-3816</t>
  </si>
  <si>
    <t>Responded 11/4/2019</t>
  </si>
  <si>
    <t>W19-3890</t>
  </si>
  <si>
    <t>Query re permit to travel pet cat to Ilocos</t>
  </si>
  <si>
    <t>Responded 11/12/19</t>
  </si>
  <si>
    <t>W19-3900</t>
  </si>
  <si>
    <t>Request for info re Philippine civets</t>
  </si>
  <si>
    <t>Responded 12/27</t>
  </si>
  <si>
    <t>2019-Q4</t>
  </si>
  <si>
    <t>eFOI</t>
  </si>
  <si>
    <t xml:space="preserve"> eFOI</t>
  </si>
  <si>
    <t xml:space="preserve">eFOI </t>
  </si>
  <si>
    <t xml:space="preserve"> 17/10/2019</t>
  </si>
  <si>
    <t xml:space="preserve"> 10/14/19</t>
  </si>
  <si>
    <t xml:space="preserve"> 24/10/2019</t>
  </si>
  <si>
    <t xml:space="preserve"> 28/10/2019 </t>
  </si>
  <si>
    <t xml:space="preserve"> 06/11/2019</t>
  </si>
  <si>
    <t xml:space="preserve"> 12/11/2019</t>
  </si>
  <si>
    <t>Question about shells</t>
  </si>
  <si>
    <t>Inquiry re laws and policies on selling Phil. Native Plants to other country for extraction and business</t>
  </si>
  <si>
    <t>Request for SDG Indicators related to Environment</t>
  </si>
  <si>
    <t>Request for major statistical developments for  2016-2017 for Technical Committee on Statistical Concerns and Coordinating inputs</t>
  </si>
  <si>
    <t>Request on number of Threatened Wildlife Species and Status of Known Fauna Species in the Philippines</t>
  </si>
  <si>
    <t xml:space="preserve">Request for Comments on the Proposed Department Administrative Order on Establishing a Centralized Management and Coordinative Mechanism </t>
  </si>
  <si>
    <t>Permits that must be secured relative to the establishment of a wind farm</t>
  </si>
  <si>
    <t>List of data on the locations of existing WRCs, etc.</t>
  </si>
  <si>
    <t>Request for info and data on marine life in Davao City</t>
  </si>
  <si>
    <t>Endangered plant species in Batanes</t>
  </si>
  <si>
    <t>Data and info on animals behaviors</t>
  </si>
  <si>
    <t>Data and info on human and wild animal encounters</t>
  </si>
  <si>
    <t>infomation on the list of available biodiverse sites with a list of available fauna and flora listing in Leyte</t>
  </si>
  <si>
    <t>Information on the updated/latest inventory on forest flora and fauna in Abra Watershed/Abra River basin</t>
  </si>
  <si>
    <t>Request for a copy of a book "Field Guide to the Waterbirds of ASEAN</t>
  </si>
  <si>
    <t>Inventory of flora and fauna in San Pascual-Bauan, Batangas along the under-construction of bypass road</t>
  </si>
  <si>
    <t xml:space="preserve">Referred to BFAR 10/14/19 </t>
  </si>
  <si>
    <t>Parent Agency Name</t>
  </si>
  <si>
    <t>Attached Agency Name</t>
  </si>
  <si>
    <t>Agency Acronym</t>
  </si>
  <si>
    <t>Agency Type</t>
  </si>
  <si>
    <t>Year-
Quarter</t>
  </si>
  <si>
    <t>Total Processed Requests</t>
  </si>
  <si>
    <t>STATUS OF PROCESSED REQUESTS</t>
  </si>
  <si>
    <t>Total Number of Days Lapsed</t>
  </si>
  <si>
    <t>Average Processing Time</t>
  </si>
  <si>
    <t>Ongoing Requests</t>
  </si>
  <si>
    <t>STATUS OF ONGOING REQUESTS</t>
  </si>
  <si>
    <t>Successful</t>
  </si>
  <si>
    <t>Proactively Disclosed</t>
  </si>
  <si>
    <t>Partially Successful</t>
  </si>
  <si>
    <t>Info Under Exceptions</t>
  </si>
  <si>
    <t>Info Not Maintained</t>
  </si>
  <si>
    <t>Invalid Request</t>
  </si>
  <si>
    <t>Closed</t>
  </si>
  <si>
    <t>Pending</t>
  </si>
  <si>
    <t>Accepted</t>
  </si>
  <si>
    <t>Awaiting Clarification</t>
  </si>
  <si>
    <t>Processing</t>
  </si>
  <si>
    <t>name of parent agency (if any)</t>
  </si>
  <si>
    <t>name of agency</t>
  </si>
  <si>
    <t>agency acronym</t>
  </si>
  <si>
    <t>NGA / GOCC / SUC / LWD / LGU</t>
  </si>
  <si>
    <t>year and quarter of report coverage</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</si>
  <si>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</si>
  <si>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</si>
  <si>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</si>
  <si>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</si>
  <si>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</si>
  <si>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</si>
  <si>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</si>
  <si>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</si>
  <si>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</si>
  <si>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days lapsed facilitating processed requests</t>
  </si>
  <si>
    <r>
      <rPr>
        <b/>
        <sz val="10"/>
        <rFont val="Arial"/>
        <family val="2"/>
      </rPr>
      <t>total number of days</t>
    </r>
    <r>
      <rPr>
        <sz val="11"/>
        <color theme="1"/>
        <rFont val="Calibri"/>
        <family val="2"/>
        <scheme val="minor"/>
      </rPr>
      <t xml:space="preserve"> </t>
    </r>
    <r>
      <rPr>
        <b/>
        <sz val="10"/>
        <rFont val="Arial"/>
        <family val="2"/>
      </rPr>
      <t>lapsed</t>
    </r>
    <r>
      <rPr>
        <sz val="11"/>
        <color theme="1"/>
        <rFont val="Calibri"/>
        <family val="2"/>
        <scheme val="minor"/>
      </rPr>
      <t xml:space="preserve"> over the </t>
    </r>
    <r>
      <rPr>
        <b/>
        <sz val="10"/>
        <rFont val="Arial"/>
        <family val="2"/>
      </rPr>
      <t>total number of processed requests</t>
    </r>
    <r>
      <rPr>
        <sz val="11"/>
        <color theme="1"/>
        <rFont val="Calibri"/>
        <family val="2"/>
        <scheme val="minor"/>
      </rPr>
      <t xml:space="preserve"> for the period of coverage (do not include ongoing requests)</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</si>
  <si>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</si>
  <si>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</si>
  <si>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</si>
  <si>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</si>
  <si>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</si>
  <si>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DENR</t>
  </si>
  <si>
    <t>Biodiversity Management Bureau</t>
  </si>
  <si>
    <t>BMB</t>
  </si>
  <si>
    <t>NGA</t>
  </si>
  <si>
    <t>eFOE</t>
  </si>
  <si>
    <t>agency_abbrv</t>
  </si>
  <si>
    <t>agency_name</t>
  </si>
  <si>
    <t>title</t>
  </si>
  <si>
    <t>description</t>
  </si>
  <si>
    <t>online_publication</t>
  </si>
  <si>
    <t>file_format</t>
  </si>
  <si>
    <t>location_or_url</t>
  </si>
  <si>
    <t>disclosure</t>
  </si>
  <si>
    <t>original_data_owner</t>
  </si>
  <si>
    <t>data_maintainer</t>
  </si>
  <si>
    <t>date_released</t>
  </si>
  <si>
    <t>frequency_of_update</t>
  </si>
  <si>
    <t>List of Newly-Discovered Species</t>
  </si>
  <si>
    <t>List of newly discovered species of plants and animals from 1987-2015</t>
  </si>
  <si>
    <t>CSV, PDF</t>
  </si>
  <si>
    <t>http://bmb.gov.ph/images/bmbPDF/BMB_list_of_new_species_as_of_February_2016.pdf</t>
  </si>
  <si>
    <t>Public</t>
  </si>
  <si>
    <t xml:space="preserve">BMB-Wildlife Resources Division </t>
  </si>
  <si>
    <t>Annually</t>
  </si>
  <si>
    <t>Roster of Experts</t>
  </si>
  <si>
    <t>Roster of Taxonomic Experts for identification of different biological species in the Philippines</t>
  </si>
  <si>
    <t>HTML, PDF</t>
  </si>
  <si>
    <t>http://bmb.gov.ph/mainmenu-resources/roster-of-experts</t>
  </si>
  <si>
    <t>BMB-Biodiversity Policy and Knowledge Management Division</t>
  </si>
  <si>
    <t>Quarterly</t>
  </si>
  <si>
    <t>The Philippine Biodiversity Strategy and Action Plan (PBSAP)</t>
  </si>
  <si>
    <t>The Philippine Biodiversity Strategy and Action Plan (PBSAP) is the country's roadmap to conserve its biodiversity from 2015-2028.</t>
  </si>
  <si>
    <t>PDF</t>
  </si>
  <si>
    <t>http://chm.ph/index.php?option=com_docman&amp;task=doc_download&amp;gid=350&amp;Itemid=74</t>
  </si>
  <si>
    <t xml:space="preserve">N/A (prepared after end of previous time frame)  </t>
  </si>
  <si>
    <t xml:space="preserve">List of Protected Areas </t>
  </si>
  <si>
    <t>List of Protected Areas in the Philippines including their Profile and spatial information</t>
  </si>
  <si>
    <t>PDF,CSV</t>
  </si>
  <si>
    <t>BMB-National Parks Division</t>
  </si>
  <si>
    <t>N/A</t>
  </si>
  <si>
    <t>Yearly</t>
  </si>
  <si>
    <t>5th CBD Report</t>
  </si>
  <si>
    <t>The Fifth Philippine National Report to the Convention on Biological Diversity (Full Report)</t>
  </si>
  <si>
    <t>http://chm.ph/index.php?option=com_docman&amp;task=doc_download&amp;gid=389&amp;Itemid=112</t>
  </si>
  <si>
    <t>every 5 years</t>
  </si>
  <si>
    <t>National Ecotourism Strategy</t>
  </si>
  <si>
    <t>Strategy for the development of ecotourism throughout the country</t>
  </si>
  <si>
    <t>http://chm.ph/index.php?option=com_docman&amp;task=doc_download&amp;gid=168&amp;Itemid=123</t>
  </si>
  <si>
    <t>BMB-Caves, Wetlands and other Ecosystems Services Division</t>
  </si>
  <si>
    <t>2017 Physical Plan</t>
  </si>
  <si>
    <t>Approved 2017 Work and Financial Plan for Biodiversity Management Bureau</t>
  </si>
  <si>
    <t>http://bmb.gov.ph/images/Approved_2017_WFP_of_BMB-1.pdf</t>
  </si>
  <si>
    <t xml:space="preserve">BMB-Office of the Director </t>
  </si>
  <si>
    <t>2017 Financial Plan</t>
  </si>
  <si>
    <t>Approved 2017 Physical Plan for Biodiversity Management Bureau</t>
  </si>
  <si>
    <t>http://bmb.gov.ph/images/FY_2017_FINANCIAL_PLAN_FORMAT_FINAL_BUREAU_edited_Jan_2017_-_Copy.pdf</t>
  </si>
  <si>
    <t>DENR DAO 2016-24</t>
  </si>
  <si>
    <t>Revised Rates of Fees for Entrance and Use of Facilities and Resources in Protected Areas amending DAO 1993-47</t>
  </si>
  <si>
    <t>http://chm.ph/index.php?option=com_docman&amp;task=doc_download&amp;gid=393&amp;Itemid=101</t>
  </si>
  <si>
    <t>DENR DAO 2016-25</t>
  </si>
  <si>
    <t>Additional Guidelines on the Local Transport of Wildlife, Wildlife By-products and/or Derivatives for Shows. Exhibitions and Educational Purposes</t>
  </si>
  <si>
    <t>http://chm.ph/index.php?option=com_docman&amp;task=doc_download&amp;gid=394&amp;Itemid=101</t>
  </si>
  <si>
    <t>DENR DAO 2016-26</t>
  </si>
  <si>
    <t>Guidelines for the Implementation of the Coastal and Marine Ecosystems Management Program (CMEMP)</t>
  </si>
  <si>
    <t>http://chm.ph/index.php?option=com_docman&amp;task=doc_download&amp;gid=395&amp;Itemid=101</t>
  </si>
  <si>
    <t>FY 2017 BUDGET</t>
  </si>
  <si>
    <t>BMB Approved Budgets and Corresponding Targets for CY 2017</t>
  </si>
  <si>
    <t>http://bmb.gov.ph/images/GAA_2017.pdf</t>
  </si>
  <si>
    <t>Index of CITES Species</t>
  </si>
  <si>
    <t>Latest version of the Checklist of CITES Species for Customs officers and others involved in the implementation and enforcement of CITES</t>
  </si>
  <si>
    <t>http://checklist.cites.org/#</t>
  </si>
  <si>
    <t>CITES.ORG</t>
  </si>
  <si>
    <t>List of Registered Wildlife Farm Permitees</t>
  </si>
  <si>
    <t>PDF, DOC, XLS</t>
  </si>
  <si>
    <t>BMB-Wildlife Resources Division  and Biodiversity Policy and Knowledge Management Division</t>
  </si>
  <si>
    <t>Quaterly</t>
  </si>
  <si>
    <t>Wildlife-Related Permits</t>
  </si>
  <si>
    <t>Permits for the Import/Export  and  Local Transporation of Wildlife establishment of Wildlife Farm and Collection of Wildlife Species</t>
  </si>
  <si>
    <t>PDF, DOC</t>
  </si>
  <si>
    <t>As Needed</t>
  </si>
  <si>
    <t>Current Staffing Pattern</t>
  </si>
  <si>
    <t>Staffing List of the Biodiversity Management Bureau</t>
  </si>
  <si>
    <t>BMB-Office of the Director (Personnel Unit)</t>
  </si>
  <si>
    <t>List of Classified Caves</t>
  </si>
  <si>
    <t>List of Classified Caves of the Philippines</t>
  </si>
  <si>
    <t>Publishing limited to classified to prevent exploitation</t>
  </si>
  <si>
    <t>yearly</t>
  </si>
  <si>
    <t>Physical Plan</t>
  </si>
  <si>
    <t>Yearly Report of Physical Accomplishment Report for 2017</t>
  </si>
  <si>
    <t>Financial Plan</t>
  </si>
  <si>
    <t>Yearly Report of Financial Utilization for 2017</t>
  </si>
  <si>
    <t>BMB-Office of the Director (Budget Unit)</t>
  </si>
  <si>
    <t>Procurement Plan</t>
  </si>
  <si>
    <t>Annual Procurement Plan for 2017</t>
  </si>
  <si>
    <t>BMB-Office of the Director (Property Unit)</t>
  </si>
  <si>
    <t>BMB Approved Budgets and Corresponding Targets</t>
  </si>
  <si>
    <t>Directory of Officials</t>
  </si>
  <si>
    <t>Directory with Contact nos. of BMB Officials</t>
  </si>
  <si>
    <t>http://bmb.gov.ph/mainmenu-about-us/directory-of-officials</t>
  </si>
  <si>
    <t>regularly</t>
  </si>
  <si>
    <t>DENR Admin Order 2017-011</t>
  </si>
  <si>
    <t>UPDATED NATIONAL LIST OF THREATENED PHILIPPINE PLANTS AND THEIR CATEGORIES</t>
  </si>
  <si>
    <t>http://bmb.gov.ph/elibrary/mainmenu-policies-52359/dao/denr-administrative-orders-2017?download=319:denr-administrative-order-2016-29</t>
  </si>
  <si>
    <t>BMB-Wildlife Resources Division</t>
  </si>
  <si>
    <t>DENR Admin Order 2017-009</t>
  </si>
  <si>
    <t>AMENDMENT OF DENR MANUAL OF AUTHORITIES FOR TECHNICAL MATTERS</t>
  </si>
  <si>
    <t>http://bmb.gov.ph/elibrary/mainmenu-policies-52359/dao/denr-administrative-orders-2017?download=337:denr-administrative-order-2017-09</t>
  </si>
  <si>
    <t>DENR-Secretary</t>
  </si>
  <si>
    <t>Technical Bulletin 2017-01</t>
  </si>
  <si>
    <t>GUIDELINES IN SAFEGUARDING CAVES UTILIZED FOR ECOTURISM</t>
  </si>
  <si>
    <t>http://bmb.gov.ph/elibrary/mainmenu-policies-52359/technical-bulletin/tb-2017?download=301:technical-bulletin-2017-01</t>
  </si>
  <si>
    <t>BMB-Caves, Wetlands and Other Ecosystems Division(CAWED)</t>
  </si>
  <si>
    <t>Technical Bulletin 2017-02</t>
  </si>
  <si>
    <t>BIRDING GUIDELINES IN THE PHILIPPINES</t>
  </si>
  <si>
    <t>http://bmb.gov.ph/elibrary/mainmenu-policies-52359/technical-bulletin/tb-2017?download=302:technical-bulletin-2017-02</t>
  </si>
  <si>
    <t>Technical Bulletin 2017-03</t>
  </si>
  <si>
    <t>CLARIFYING SECTION 12 OF DAO NO. 2016-24 ON REVISED RATES OF FEES FOR ENTRANCE AND USE OF FACILITIES AND RESOURCES IN PROTECTED AREAS AMENDING DAO 1993-47</t>
  </si>
  <si>
    <t>http://bmb.gov.ph/elibrary/mainmenu-policies-52359/technical-bulletin/tb-2017?download=303:technical-bulletin-2017-03</t>
  </si>
  <si>
    <t>BMB-Director</t>
  </si>
  <si>
    <t>Technical Bulletin 2017-04</t>
  </si>
  <si>
    <t>PRESCRIBING THE GUIDELINES ON THE PREPARATION OF THE PROTECTED AREA MANAGEMENT BOARD (PAMB) MANUAL OF OPERATIONS</t>
  </si>
  <si>
    <t>http://bmb.gov.ph/elibrary/mainmenu-policies-52359/technical-bulletin/tb-2017?download=304:technical-bulletin-2017-04</t>
  </si>
  <si>
    <t>Technical Bulletin 2017-05</t>
  </si>
  <si>
    <t>GUIDELINES ON THE ASSESSMENT OF COASTAL AND MARINE ECOSYSTEMS</t>
  </si>
  <si>
    <t>http://bmb.gov.ph/elibrary/mainmenu-policies-52359/technical-bulletin/tb-2017?download=309:technical-bulletin-2017-05</t>
  </si>
  <si>
    <t>BMB-Coastal and Marine Division</t>
  </si>
  <si>
    <t>Technical Bulletin 2017-06</t>
  </si>
  <si>
    <t>GUIDELINES ON ESTABISHING AND MANAGING MARINE PROTECTED AREAS</t>
  </si>
  <si>
    <t>http://bmb.gov.ph/elibrary/mainmenu-policies-52359/technical-bulletin/tb-2017?download=310:technical-bulletin-2017-06</t>
  </si>
  <si>
    <t>Technical Bulletin 2017-07</t>
  </si>
  <si>
    <t>CLARIFICATORY GUIDELINES ON THE PROCUREMENT OF WATERCRAFT FOR SURVEY, ASSESSMENT, MONITORING AND/OR PATROLLING</t>
  </si>
  <si>
    <t>http://bmb.gov.ph/elibrary/mainmenu-policies-52359/technical-bulletin/tb-2017?download=311:technical-bulletin-2017-07</t>
  </si>
  <si>
    <t>Technical Bulletin 2017-10</t>
  </si>
  <si>
    <t>GUIDELINES ON THE CONDUCT OF KNOWLEDGE, ATTITUDE AND PRACTICES (KAP) SURVEY FOR THE COASTAL AND MARINE ECOSYSTEMS MANAGEMENT PROGRAM</t>
  </si>
  <si>
    <t>http://bmb.gov.ph/elibrary/mainmenu-policies-52359/technical-bulletin/tb-2017?download=316:kap-survey-for-cmemp</t>
  </si>
  <si>
    <t>Technical Bulletin 2017-11</t>
  </si>
  <si>
    <t>GUIDELINES IN THE IDENTIFICATION AND RECOGNITION OF BIODIVERSITY-FRIENDLY ENTERPRISE (BDFE)</t>
  </si>
  <si>
    <t>http://bmb.gov.ph/elibrary/mainmenu-policies-52359/technical-bulletin/tb-2017?download=320:technical-bulletin-2017-11</t>
  </si>
  <si>
    <t>Technical Bulletin 2017-12</t>
  </si>
  <si>
    <t>CLARIFYING THE PROCEDURES IN THE IDENTIFICATION, DESIGNATION,AND DELINEATION OF MANAGEMENT ZONES OF PROTECTED AREAS UNDER THE NATIONAL INTEGRATED PROTECTED AREAS SYSTEM(NIPAS)</t>
  </si>
  <si>
    <t>http://bmb.gov.ph/elibrary/mainmenu-policies-52359/technical-bulletin/tb-2017?download=327:technical-bulletin-2017-12</t>
  </si>
  <si>
    <t>Technical Bulletin 2017-13</t>
  </si>
  <si>
    <t>GUIDELINES ON THE IMPLEMENTATION OF ENVIRONMENTAL STANDARDS FOR DIVING AND SNORKELLING</t>
  </si>
  <si>
    <t>http://bmb.gov.ph/elibrary/mainmenu-policies-52359/technical-bulletin/tb-2017?download=328:technical-bulletin-2017-13</t>
  </si>
  <si>
    <t>Technical Bulletin 2017-14</t>
  </si>
  <si>
    <t>GUIDELINES ON THE APPLICATION OF INTEGRATED COASTAL MANAGEMENT (ICM) AS A STRATEGY IN THE IMPLEMENTATION OF THE COASTAL AND MARINE ECOSYSTEMS MANAGEMENT PROGRAM (CMEMP)</t>
  </si>
  <si>
    <t>http://bmb.gov.ph/elibrary/mainmenu-policies-52359/technical-bulletin/tb-2017?download=329:technical-bulletin-2017-14</t>
  </si>
  <si>
    <t>Technical Bulletin 2017-15</t>
  </si>
  <si>
    <t>OUTLINE OF CRITICAL HABITAT MANAGEMENT PLAN</t>
  </si>
  <si>
    <t>http://bmb.gov.ph/elibrary/mainmenu-policies-52359/technical-bulletin/tb-2017?download=331:technical-bulletin-2017-15</t>
  </si>
  <si>
    <t>Technical Bulletin 2017-16</t>
  </si>
  <si>
    <t>INFORMATION ON WILDLIFE MANAGEMENT FUND (FUND 151) AND REQUIREMENTS FOR SPECIAL BUDGET REQUEST FOR THE USE OF THE FUND</t>
  </si>
  <si>
    <t>http://bmb.gov.ph/elibrary/mainmenu-policies-52359/technical-bulletin/tb-2017?download=332:technical-bulletin-2017-16</t>
  </si>
  <si>
    <t>Technical Bulletin 2017-17</t>
  </si>
  <si>
    <t>SUPPLEMENTARY GUIDELINES ON THE CONDUCT OF THE KNOWLEDGE, ATTITUDE AND PRACTICE (KAP) SURVEY FOR THE COASTAL AND MARINE ECOSYSTEMS MANAGEMENT PROGRAM (CMEMP)</t>
  </si>
  <si>
    <t>http://bmb.gov.ph/elibrary/mainmenu-policies-52359/technical-bulletin/tb-2017?download=333:technical-bulletin-2017-17</t>
  </si>
  <si>
    <t>Wildllife-Coastal and Marine Division</t>
  </si>
  <si>
    <t>Technical Bulletin 2017-18</t>
  </si>
  <si>
    <t>ADOPTING THE USER MANUAL AND THE MAP TEMPLATE OF SOCIO-ECONOMIC ASSESSMENT AND MONITORING SYSTEM (SEAMS) FOR PROTECTED AREAS</t>
  </si>
  <si>
    <t>http://bmb.gov.ph/elibrary/mainmenu-policies-52359/technical-bulletin/tb-2017?download=339:technical-bulletin-2017-18</t>
  </si>
  <si>
    <t>BMP-National Parks Division</t>
  </si>
  <si>
    <t>DENR Memorandum Circular/Order 2017-10</t>
  </si>
  <si>
    <t>GUIDELINES ON RANKING DELIVERY UNITS AS BASIS FOR GRANTING THE PERFORMANCE-BASED BONUS (PBB) FOR FY 2017</t>
  </si>
  <si>
    <t>http://bmb.gov.ph/elibrary/mainmenu-policies-52359/dmo-dmc/dmcdmo-2017-2018?download=330:denr-memorandum-circular-order-2017-10</t>
  </si>
  <si>
    <t>Technical Bulletin 2017-8</t>
  </si>
  <si>
    <t>PROVIDING THE CHECKLIST FOR THE REVIEW OF PROTECTED AREA MANAGEMENT PLANS</t>
  </si>
  <si>
    <t>http://bmb.gov.ph/elibrary/mainmenu-policies-52359/technical-bulletin/tb-2017?download=325:technical-bulletin-2017-08</t>
  </si>
  <si>
    <t>Technical Bulletin 2018-1</t>
  </si>
  <si>
    <t>CLARIFYING THE PROCEDURES IN THE IDENTIFICATION, DESIGNATION AND DELINEATION OF MANAGEMENT ZONES OF PROTECTED AREAS UNDER THE NATIONAL INTEGRATED PROTECTED AREAS SYSTEM (NIPAS)</t>
  </si>
  <si>
    <t>http://bmb.gov.ph/elibrary/mainmenu-policies-52359/technical-bulletin/tb-2018?download=351:technical-bulletin-2018-01</t>
  </si>
  <si>
    <t>Technical Bulletin 2018-3</t>
  </si>
  <si>
    <t>GUIDELINES ON THE GRANTING AND UTILIZATION OF FINANCIAL ASSISTANCE FOR BIODIVERSITY-FRIENDLY ENTERPRISE IN CMEMP</t>
  </si>
  <si>
    <t>http://bmb.gov.ph/elibrary/mainmenu-policies-52359/technical-bulletin/tb-2018?download=376:bmb-technical-bulletin-2018-03</t>
  </si>
  <si>
    <t>Technical Bulletin 2018-4</t>
  </si>
  <si>
    <t>PRESCRIBING THE TEMPLATES FOR THE ASSESSMENT REPORT AND MAP OF PROPOSED CRITICAL HABITAT</t>
  </si>
  <si>
    <t>http://bmb.gov.ph/elibrary/mainmenu-policies-52359/technical-bulletin/tb-2018?download=377:technical-bulletin-2018-04</t>
  </si>
  <si>
    <t>Statistics</t>
  </si>
  <si>
    <t xml:space="preserve">Threatened list of fauna 2017
</t>
  </si>
  <si>
    <t>http://bmb.gov.ph/mainmenu-resources/species-list?download=369:threatened-list-of-fauna-2017</t>
  </si>
  <si>
    <t xml:space="preserve">Republic Act 11038  (E-NIPAS)
</t>
  </si>
  <si>
    <t xml:space="preserve">AN ACT DECLARING PROTECTED AREAS AND PROVIDING FOR THEIR MANAGEMENT, AMENDING FOR THIS PURPOSE REPUBLIC ACT NO. 7586, OTHERWISE KNOWN AS THE "NATIONAL INTEGRATED ROTECTED AREAS SYSTEM (NIPAS) ACT OF 1992". AND FOR OTHER PURPOSES(E-NIPAS)
</t>
  </si>
  <si>
    <t>http://bmb.gov.ph/elibrary/mainmenu-policies-52359/republic-acts/ra-2018</t>
  </si>
  <si>
    <t>Philippine Fish Species</t>
  </si>
  <si>
    <t>HTML,CSV</t>
  </si>
  <si>
    <t>http://bmb.gov.ph/mainmenu-resources/databases/fish-database</t>
  </si>
  <si>
    <t>Fishbase</t>
  </si>
  <si>
    <t>ADDITIONAL LIST OF CLASSIFIED CAVES AND ERRATUM OF CERTAIN PORTION OF SECTION 3 OF DMC 2016-05</t>
  </si>
  <si>
    <t>http://bmb.gov.ph/elibrary/mainmenu-policies-52359/dmo-dmc/dmcdmo-2017-2018?download=349:denr-memorandum-circular-order-2018-02</t>
  </si>
  <si>
    <t>BMB-CAWED Division</t>
  </si>
  <si>
    <t>Maps</t>
  </si>
  <si>
    <t xml:space="preserve">Spatial information on the following:                                              1. Classified Caves
2. Critical Habitat
3. Key Biodiversity Areas (KBAs)
4. Protected Areas (PA’s)
5. Wetlands of Luzon
</t>
  </si>
  <si>
    <t>shp,.shx,dbf, jpeg</t>
  </si>
  <si>
    <t xml:space="preserve">BMB-BPKMD </t>
  </si>
  <si>
    <t>List of DENR Established Wildlife Rescue Center</t>
  </si>
  <si>
    <t>pdf,xls</t>
  </si>
  <si>
    <t>Link to Database</t>
  </si>
  <si>
    <t>Fish Database of the Philippines</t>
  </si>
  <si>
    <t>html</t>
  </si>
  <si>
    <t>https://bmb.gov.ph/index.php/resources/databases/fish-database</t>
  </si>
  <si>
    <t>2108 ENR Statistics</t>
  </si>
  <si>
    <t>http://161.49.181.54/wordpress</t>
  </si>
  <si>
    <t>BPKMD</t>
  </si>
  <si>
    <t>Handbook</t>
  </si>
  <si>
    <t xml:space="preserve">A handbook of all the External and  Internal Process of BMB (Citizens Charter) </t>
  </si>
  <si>
    <t>.pdf</t>
  </si>
  <si>
    <t>https://bmb.gov.ph/downloads/BPKMD/citizenscharter/2019/bmb_citizens_charterv1_for_arta.pdf</t>
  </si>
  <si>
    <t>Regularly</t>
  </si>
  <si>
    <t xml:space="preserve">Registry </t>
  </si>
  <si>
    <t>2019 Summary of FOI Registry</t>
  </si>
  <si>
    <t>.xls</t>
  </si>
  <si>
    <t>https://bmb.gov.ph/downloads/BPKMD/foi/foi_registry1.xlsx</t>
  </si>
  <si>
    <t>Summary Report</t>
  </si>
  <si>
    <t>2019 FOI Summary Report</t>
  </si>
  <si>
    <t>https://bmb.gov.ph/downloads/BPKMD/foi/foi_summary_report1.xlsx</t>
  </si>
  <si>
    <t>BMB Information Inventory</t>
  </si>
  <si>
    <t>https://bmb.gov.ph/downloads/BPKMD/foi/foi_inventory.xlsx</t>
  </si>
  <si>
    <t>Total No. of Information:</t>
  </si>
  <si>
    <t>2020-Q1</t>
  </si>
  <si>
    <t>W20-0001</t>
  </si>
  <si>
    <t xml:space="preserve">eFOI  </t>
  </si>
  <si>
    <t xml:space="preserve">Wildlife markets and/or trafficking data </t>
  </si>
  <si>
    <t>The response was due for review last Feb 13, 2020,unfortunately, the COVID-19 Pandemic has interrupted our regular office reporting due to quarantine declaration. The response  is available but no response has been received from requester if information is still needed.</t>
  </si>
  <si>
    <t>W20-0002</t>
  </si>
  <si>
    <t>Protected Area Management Plan of Cabadbaran River Watershed</t>
  </si>
  <si>
    <t>02/18/2021</t>
  </si>
  <si>
    <t>Contacted requester and approved our request for extension for the information since it was just last December 2020 that we were able to provide our different divisions access to the EFOI portal</t>
  </si>
  <si>
    <t>W20-0003</t>
  </si>
  <si>
    <t xml:space="preserve">Standard </t>
  </si>
  <si>
    <t>Request for updates on the Sustainable Development Goals Indicators</t>
  </si>
  <si>
    <t>request of PSA</t>
  </si>
  <si>
    <t>W20-0004</t>
  </si>
  <si>
    <t>2019 PSDP SDPs Monitoring Form</t>
  </si>
  <si>
    <t>W20-0005</t>
  </si>
  <si>
    <t>PSDP Monitoring for ACSS Strategic Plan M&amp;E</t>
  </si>
  <si>
    <t>2020-Q2</t>
  </si>
  <si>
    <t>W20-0006</t>
  </si>
  <si>
    <t>Marine/Coastal Habitats and MPAs in the Philippines</t>
  </si>
  <si>
    <t>response affected by skeletal workforce due to COVID-19 pandemic.Other requested data are referred to BFAR who has jurisdiction</t>
  </si>
  <si>
    <t>W20-0007</t>
  </si>
  <si>
    <t>request for GIS file or maps showing Protected Areas within Bataan and Cavite
provinces</t>
  </si>
  <si>
    <t>04/14/2020</t>
  </si>
  <si>
    <t>response sent thru email with Google Drive link to the files</t>
  </si>
  <si>
    <t>W20-0008</t>
  </si>
  <si>
    <t>2019 Statistical Indicators on Philippine Development (StatDev) - BMB data</t>
  </si>
  <si>
    <t>2020-Q3</t>
  </si>
  <si>
    <t>W20-0009</t>
  </si>
  <si>
    <t>2020 Philippine Statistical Yearbook</t>
  </si>
  <si>
    <t>W20-0010</t>
  </si>
  <si>
    <t>Request for Data as Input to Framework for the Development of Environment Statistics</t>
  </si>
  <si>
    <t>W20-0011</t>
  </si>
  <si>
    <t>Marine turtle nesting data in the Philippines</t>
  </si>
  <si>
    <t>copy of the signed document of the information requested was sent thru email response affected by  COVID-19 pandemic</t>
  </si>
  <si>
    <t>W20-0012</t>
  </si>
  <si>
    <t>Species count of bird species in key biodiversity areas</t>
  </si>
  <si>
    <t>Contacted requester and approved our request for extension for the information by February 15, 2021 since it was just last December 2020 that we were able to provide our different divisions access to the EFOI portal. Response was sent thru official email</t>
  </si>
  <si>
    <t>W20-0013</t>
  </si>
  <si>
    <t>Biodiversity Surveys and Research in Pagbilao Grande Island</t>
  </si>
  <si>
    <t>provided links to available information and referred to Haribon Foundation for additional information</t>
  </si>
  <si>
    <t>W20-0014</t>
  </si>
  <si>
    <t>Management Plan of Mt. Pulag</t>
  </si>
  <si>
    <t>some data requested sent thru regular email and referred to Protected Areas Superintendent of Mt Pulag for additional information</t>
  </si>
  <si>
    <t>W20-0015</t>
  </si>
  <si>
    <t xml:space="preserve">Social/Recreational Study on Mt. Pulag </t>
  </si>
  <si>
    <t>W20-0016</t>
  </si>
  <si>
    <t>Mt. Pulag Maps</t>
  </si>
  <si>
    <t>W20-0017</t>
  </si>
  <si>
    <t>Protected Area Management Plan for Mt. Pulag</t>
  </si>
  <si>
    <t>duplicate request response sent thru regular email</t>
  </si>
  <si>
    <t>W20-0018</t>
  </si>
  <si>
    <t>Biodiversity Research in Rapu-Rapu, Albay</t>
  </si>
  <si>
    <t>W20-0019</t>
  </si>
  <si>
    <t>Tourist Data</t>
  </si>
  <si>
    <t>provided Excel format of the data requested</t>
  </si>
  <si>
    <t>W20-0020</t>
  </si>
  <si>
    <t>Standard l</t>
  </si>
  <si>
    <t>Request for info on all trade-related measures taken between mid-May and mid-October 2020</t>
  </si>
  <si>
    <t>W20-0021</t>
  </si>
  <si>
    <t>09/24/2020</t>
  </si>
  <si>
    <t>Request for available data on plant poaching activities monitored by BMB</t>
  </si>
  <si>
    <t>W20-0022</t>
  </si>
  <si>
    <t>09/21/2020</t>
  </si>
  <si>
    <t>Request for valuation of confiscated exotic wild faunal species</t>
  </si>
  <si>
    <t>2020-Q4</t>
  </si>
  <si>
    <t>W20-0023</t>
  </si>
  <si>
    <t>Turtle nesting data PH</t>
  </si>
  <si>
    <t>Contacted requester to clarify matters/concerns in their thesis through SMS since January. Reply got was that thesis mate would be the better person to address the issues. A SMS was sent to both students on Jan 30, 2021, tried calling them but no reply. A response was received on Feb 10 requesting and agreed to have a virtual meeting on a weekend but to date no updates from the two students have been received.</t>
  </si>
  <si>
    <t>W20-0024</t>
  </si>
  <si>
    <t>Indicators</t>
  </si>
  <si>
    <t>Response was sent thru email dated October 22,2020</t>
  </si>
  <si>
    <t>W20-0025</t>
  </si>
  <si>
    <t>Request for data on migratory birds in Central Luzon</t>
  </si>
  <si>
    <t>10/19/2020</t>
  </si>
  <si>
    <t>W20-0026</t>
  </si>
  <si>
    <t xml:space="preserve">eEFOI/Standard </t>
  </si>
  <si>
    <t>GAA and IPAF of Mt Pulag</t>
  </si>
  <si>
    <t>01/28/2021</t>
  </si>
  <si>
    <t xml:space="preserve">Contacted requester for confirmation if data is still needed and requested extension approved </t>
  </si>
  <si>
    <t>W20-0027</t>
  </si>
  <si>
    <t>Survey</t>
  </si>
  <si>
    <t>Responded 11/18/2020</t>
  </si>
  <si>
    <t>W20-0028</t>
  </si>
  <si>
    <t>Referred to BFAR for additional information 12/27/2020</t>
  </si>
  <si>
    <t>W20-0029</t>
  </si>
  <si>
    <t xml:space="preserve">eFOI/Standard </t>
  </si>
  <si>
    <t>Schedule of Fees and Charges collected by Biodiversity Management Bureau</t>
  </si>
  <si>
    <t>similar request was received thru email and response was sent thru email. Response was sent thru regular email</t>
  </si>
  <si>
    <t>W20-0030</t>
  </si>
  <si>
    <t>Results of PROTECT-WPS research expedition</t>
  </si>
  <si>
    <t>W20-0031</t>
  </si>
  <si>
    <t>Map and ppt presentation of seaports and illegal wildlife trade routes in the Philippines</t>
  </si>
  <si>
    <t>W20-0032</t>
  </si>
  <si>
    <t>11/26/2020</t>
  </si>
  <si>
    <t>List of confiscated flora (2015-2020)</t>
  </si>
  <si>
    <t>Technical Bulletin 2020-05</t>
  </si>
  <si>
    <t>GUIDELINES ON THE PROTECTION OF MARINE TURTLE NESTING HABITATS</t>
  </si>
  <si>
    <t>https://bmb.gov.ph/index.php/e-library/laws-and-policies/technical-bulletins/technical-bulletin-2020?download=426:technical-bulletin-2020-05</t>
  </si>
  <si>
    <t>Technical Bulletin 2020-06</t>
  </si>
  <si>
    <t>GUIDE ON THE DESIGN AND INSTALLATION OF MARKERS AND SIGNS FOR RAMSAR SITES</t>
  </si>
  <si>
    <t>https://bmb.gov.ph/index.php/e-library/laws-and-policies/technical-bulletins/technical-bulletin-2020?download=425:technical-bulletin-2020-06</t>
  </si>
  <si>
    <t>Technical Bulletin 2020-04</t>
  </si>
  <si>
    <t>ADOPTING THE PHILIPPINE AQUATIC WILDLIFE RESCUE AND RESPONSE MANUAL SERIES FOR MARINE TURTLES AND MARINE MAMMALS (DUGONGS)</t>
  </si>
  <si>
    <t>https://bmb.gov.ph/index.php/e-library/laws-and-policies/technical-bulletins/technical-bulletin-2020?download=414:technical-bulletin-2020-04</t>
  </si>
  <si>
    <t>Technical Bulletin 2020-03</t>
  </si>
  <si>
    <t>https://bmb.gov.ph/index.php/e-library/laws-and-policies/technical-bulletins/technical-bulletin-2020?download=413:technical-bulletin-2020-03</t>
  </si>
  <si>
    <t>Technical Bulletin 2020-02</t>
  </si>
  <si>
    <t xml:space="preserve">PROTOCOL FOR MANAGING HUMAN-CROCODILE CONFLICT (HCC) IN THE PHILIPPINES
</t>
  </si>
  <si>
    <t>https://bmb.gov.ph/index.php/e-library/laws-and-policies/technical-bulletins/technical-bulletin-2020?download=408:technical-bulletin-2020-02</t>
  </si>
  <si>
    <t>Technical Bulletin 2020-01</t>
  </si>
  <si>
    <t xml:space="preserve">ADOPTING THE 2020-2022 COMMUNICATION, EDUCATION AND PUBLIC AWARENESS (CEPA) MEDIUM-TERM PLAN
</t>
  </si>
  <si>
    <t>https://bmb.gov.ph/index.php/e-library/laws-and-policies/technical-bulletins/technical-bulletin-2020?download=402:technical-bulletin-2020-01</t>
  </si>
  <si>
    <t xml:space="preserve">BMB Memorandum Circular 2020-03
</t>
  </si>
  <si>
    <t>GUIDELINES ON HEALTH PROTOCOLS AND STANDARDS TO PREVENT AND CONTROL COVID-19 PANDEMIC</t>
  </si>
  <si>
    <t>https://bmb.gov.ph/index.php/e-library/laws-and-policies/bmb-memorandum-circulars/bmc-2020?download=428:bmb-memorandum-circular-2020-03</t>
  </si>
  <si>
    <t xml:space="preserve">BMB Memorandum Circular 2020-02
</t>
  </si>
  <si>
    <t>GUIDE IN THE MONITORING AND VALIDATION OF ACCOMPLISHMENTS OF PRIORITY PROGRAMS ON BIODIVERSITY</t>
  </si>
  <si>
    <t>https://bmb.gov.ph/index.php/e-library/laws-and-policies/bmb-memorandum-circulars/bmc-2020?download=424:bmb-memorandum-circular-2020-02</t>
  </si>
  <si>
    <t>DENR Memorandum Circular/Order 2020-08</t>
  </si>
  <si>
    <t>ADDITIONAL LIST OF CLASSIFIED CAVES AND ERRATA ON DMC 2016-05 AND DMC 2018-02</t>
  </si>
  <si>
    <t>https://bmb.gov.ph/index.php/e-library/laws-and-policies/denr-memorandum-circular-order/dmc-dmo-2017-2020?download=417:denr-memorandum-circular-order-2020-08</t>
  </si>
  <si>
    <t xml:space="preserve">DENR Administrative Order 2020-09
</t>
  </si>
  <si>
    <t>GUIDELINES ON THE MANAGEMENT OF CANCELLED OR TERMINATED, EXPIRING, AND EXPIRED TENURIAL INSTRUMENTS</t>
  </si>
  <si>
    <t>https://bmb.gov.ph/index.php/e-library/laws-and-policies/denr-administrative-orders/dao-2017-2020?download=432:denr-administrative-order-2020-09</t>
  </si>
  <si>
    <t xml:space="preserve">Joint DA DENR Administrative Order 2020-02
</t>
  </si>
  <si>
    <t>ADOPTING THE NATIONAL INVASIVE SPECIES STRATEGY AND ACTION PLAN - PHILIPPINES: 2020-2030 AS THE NATIONAL FRAMEWORK FOR THE MANAGEMENT OF INVASIVE ALIEN SPECIES IN THE COUNTRY</t>
  </si>
  <si>
    <t>https://bmb.gov.ph/index.php/e-library/laws-and-policies/denr-administrative-orders/dao-2017-2020?download=431:joint-da-denr-administrative-order-2020-02</t>
  </si>
  <si>
    <t xml:space="preserve">Joint DA DILG DENR Administrative Order 2020-01
</t>
  </si>
  <si>
    <t>DEFINING THE ROLES AND RESPONSIBILITIES OF AGENCIES CONCERNED IN THE LOCAL TRADE AND TRANSPORT OF WILDLIFE UNDER THE JURISDICTION OF THE DEPARTMENT OF ENVIRONMENT AND NATURAL RESOURCES</t>
  </si>
  <si>
    <t>https://bmb.gov.ph/index.php/e-library/laws-and-policies/denr-administrative-orders/dao-2017-2020?download=430:joint-da-dilg-denr-administrative-order-2020-01</t>
  </si>
  <si>
    <t xml:space="preserve">Joint DOT DA DILG DENR Administrative Order 2020-01
</t>
  </si>
  <si>
    <t>RULES AND REGULATIONS GOVERNING THE CONDUCT OF MARINE WILDLIFE TOURISM INTERACTIONS IN THE PHILIPPINES</t>
  </si>
  <si>
    <t>https://bmb.gov.ph/index.php/e-library/laws-and-policies/denr-administrative-orders/dao-2017-2020?download=429:joint-dot-da-dilg-denr-administrative-order-2020-01</t>
  </si>
  <si>
    <t>Joint DOH DA DENR Administrative Order 2020-02</t>
  </si>
  <si>
    <t>GUIDELINES TO OPERATIONALIZE THE PHILIPPINE INTER-AGENCY COMMITTEE ON ZOONOSES (PHILCZ)</t>
  </si>
  <si>
    <t>https://bmb.gov.ph/index.php/e-library/laws-and-policies/denr-administrative-orders/dao-2017-2020?download=427:joint-doh-da-denr-administrative-order-2020-02</t>
  </si>
  <si>
    <t xml:space="preserve">DENR Administrative Order 2020-13
</t>
  </si>
  <si>
    <t>ADOPTING THE WILDLIFE LAW ENFORCEMENT ACTION PLAN (WildLEAP) 2018-2028, AS THE NATIONAL ROADMAP IN ADDRESSING WILDLIFE CRIMES</t>
  </si>
  <si>
    <t>https://bmb.gov.ph/index.php/e-library/laws-and-policies/denr-administrative-orders/dao-2017-2020?download=434:denr-administrative-order-2020-13</t>
  </si>
  <si>
    <t>DENR Administrative Order 2020-10</t>
  </si>
  <si>
    <t>TRANSFER OF THE PALAWAN WILDLIFE RESCUE AND CONVERSATION CENTER FROM THE BIODIVERSITY MANAGEMENT BUREAU TO THE NATURAL RESOURCES DEVELOPMENT CORPORATION</t>
  </si>
  <si>
    <t>https://bmb.gov.ph/index.php/e-library/laws-and-policies/denr-administrative-orders/dao-2017-2020?download=433:denr-administrative-order-2020-10</t>
  </si>
  <si>
    <t>Marine Protected Area Network Toolkit</t>
  </si>
  <si>
    <t>2020 BMB Annual Report</t>
  </si>
  <si>
    <t>Philippine Rise Marine Resource Reserve  StratCom Plan</t>
  </si>
  <si>
    <t>West Philippine Sea Strategic Communication Plan</t>
  </si>
  <si>
    <t>Paglayag - Good Practice Compendium</t>
  </si>
  <si>
    <t>RA 9147 Revision Social Media Cards</t>
  </si>
  <si>
    <t>BMB TB 2021-04 Guidelines on Urban Biodiversity Management Planning Process</t>
  </si>
  <si>
    <t>DAO 2021-28</t>
  </si>
  <si>
    <t xml:space="preserve"> ENHANCED POLICY DEVELOPMENT SYSTEM</t>
  </si>
  <si>
    <t>DAO 2021-15</t>
  </si>
  <si>
    <t>Toolkit</t>
  </si>
  <si>
    <t>https://bmb.gov.ph/index.php/resources/downloadables/publications/references</t>
  </si>
  <si>
    <t>CMD</t>
  </si>
  <si>
    <t>WRD</t>
  </si>
  <si>
    <t>CAWED</t>
  </si>
  <si>
    <t>Annual Report</t>
  </si>
  <si>
    <t>Strategic Communication Plan</t>
  </si>
  <si>
    <t>Compendium</t>
  </si>
  <si>
    <t>Social Media Postings</t>
  </si>
  <si>
    <t>Technical Bulletin</t>
  </si>
  <si>
    <t>https://bmb.gov.ph/index.php/resources/downloadables/publications/reports?download=435:bmb-annual-report-2020</t>
  </si>
  <si>
    <t>https://bmb.gov.ph/index.php/resources/downloadables/laws-and-policies/denr-administrative-orders/dao-2017-2021?download=473:denr-administrative-order-2021-15</t>
  </si>
  <si>
    <t>https://bmb.gov.ph/index.php/resources/downloadables/laws-and-policies/technical-bulletins/technical-bulletin-2021?download=474:technical-bulletin-2021-04</t>
  </si>
  <si>
    <t xml:space="preserve"> CREATION OF THE ENVIRONMENTAL LAW ENFORCEMENT AND PROTECTION SERVICE</t>
  </si>
  <si>
    <t>https://bmb.gov.ph/index.php/resources/downloadables/laws-and-policies/denr-administrative-orders/dao-2017-2021?download=475:denr-administrative-order-2021-28</t>
  </si>
  <si>
    <t>#DENRBMB-580525395677</t>
  </si>
  <si>
    <t>The number of Coral Reefs in the Philippines</t>
  </si>
  <si>
    <t>#DENRBMB-881257989348</t>
  </si>
  <si>
    <t>BMB Technical Bulletin 2009-09</t>
  </si>
  <si>
    <t>#DENRBMB-921166431712</t>
  </si>
  <si>
    <t>Geographic Locations of Philippine peatlands</t>
  </si>
  <si>
    <t>#DENRBMB-318195518862</t>
  </si>
  <si>
    <t>Biodoversity in Batangas Bay</t>
  </si>
  <si>
    <t>#DENRBMB-414502724551</t>
  </si>
  <si>
    <t>Protected Area Map of Bacong, Negros Oriental</t>
  </si>
  <si>
    <t>#DENRBMB-170048583813</t>
  </si>
  <si>
    <t>Mangrove in Calumpang River and Batangas Bay Area</t>
  </si>
  <si>
    <t>#DENRBMB-925104185520</t>
  </si>
  <si>
    <t>Marine Research Center Design Guidelines</t>
  </si>
  <si>
    <t>#DENRBMB-854941258054</t>
  </si>
  <si>
    <t>Management plans and other related documents on the Bessang Pass Natural Monument</t>
  </si>
  <si>
    <t>#DENRBMB-274158179098</t>
  </si>
  <si>
    <t>Batanes Protected Landscape and Seascape Updated Management Plan for 2017-2022</t>
  </si>
  <si>
    <t>#DENRBMB-498102983895</t>
  </si>
  <si>
    <t>Plans &amp; Developments on Ecotourism of Initao-Libertad Protected Landscape and Seascape</t>
  </si>
  <si>
    <t>#DENRBMB-892996388071</t>
  </si>
  <si>
    <t>List of Philippines' Native and Endemic Flora</t>
  </si>
  <si>
    <t>#DENRBMB-525333899697</t>
  </si>
  <si>
    <t>Census of Philippine Tamaraw (Bubalus Mindorensis) in Occidental Mindoro</t>
  </si>
  <si>
    <t>#DENRBMB-939882410869</t>
  </si>
  <si>
    <t>Data Request on Mangrove Forest Ecosystem</t>
  </si>
  <si>
    <t>#DENRBMB-528618187227</t>
  </si>
  <si>
    <t>Mt. Palay Palay Studies</t>
  </si>
  <si>
    <t>#DENRBMB-832279750260</t>
  </si>
  <si>
    <t>Annual Number of Illegal Wildlife Trade reported cases in the Palawan Region</t>
  </si>
  <si>
    <t>#DENRBMB-410193847118</t>
  </si>
  <si>
    <t>Redevelopment of Magsaysay Park (Bohol)</t>
  </si>
  <si>
    <t>#DENRBMB-828022085674</t>
  </si>
  <si>
    <t>Fauna Freshwater Biodiversity of Lake Taal, Batangas in Specific Barangay</t>
  </si>
  <si>
    <t>#DENRBMB-074964816877</t>
  </si>
  <si>
    <t>Fauna Freshwater Biodiversity in Lake Taal at the specific barangays</t>
  </si>
  <si>
    <t>#DENRBMB-766720540892</t>
  </si>
  <si>
    <t>Management Plan of Cebu Central Protected Landscape</t>
  </si>
  <si>
    <t>#DENRBMB-867984271341</t>
  </si>
  <si>
    <t>Available information about the Flora and Fauna of Mt. Palay Palay in Cavite</t>
  </si>
  <si>
    <t>#DENRBMB-846140545171</t>
  </si>
  <si>
    <t>Magsaysay Park in Riverside, Bilar, Bohol</t>
  </si>
  <si>
    <t>#DENRBMB-022018320665</t>
  </si>
  <si>
    <t>Census of Philippine Cockatoos (Cacatua haematuropygia) in the Palawanan Region</t>
  </si>
  <si>
    <t>#DENRBMB-060267583702</t>
  </si>
  <si>
    <t>List of Marine Biodiversity Research Center in the Philippines.</t>
  </si>
  <si>
    <t>#DENRBMB-598162887612</t>
  </si>
  <si>
    <t>Mangrove Data published in 2020-2021</t>
  </si>
  <si>
    <t>#DENRBMB-343008841787</t>
  </si>
  <si>
    <t>List of Marine Endangered Species in Pangasinan</t>
  </si>
  <si>
    <t>#DENRBMB-417753975571</t>
  </si>
  <si>
    <t>Endemic Plants in Mindanao</t>
  </si>
  <si>
    <t>DENRBMB-451159447465</t>
  </si>
  <si>
    <t>Inventory of Animals in Manila Zoo</t>
  </si>
  <si>
    <t>#DENRBMB-049599358055</t>
  </si>
  <si>
    <t>List of endangered, endemic, or key biodiversity species present in San Jose, Romblon</t>
  </si>
  <si>
    <t>#DENRBMB-062864524107</t>
  </si>
  <si>
    <t>Standards for Animal Keeping in Zoos and Animal Conservation Programs</t>
  </si>
  <si>
    <t>#DENRBMB-503828519788</t>
  </si>
  <si>
    <t>LPPCHEA Contact Details</t>
  </si>
  <si>
    <t>#DENRBMB-413385474024</t>
  </si>
  <si>
    <t>REQUEST FOR THE NUMBER OF EMPLOYEES WHO ARE LICENSED HEALTH PROFESSIONALS WORKING IN YOUR DEPARTMENT</t>
  </si>
  <si>
    <t>#DENRBMB-723457545204</t>
  </si>
  <si>
    <t>Layer file of Inland Wetlands (Luzon)</t>
  </si>
  <si>
    <t>#DENRBMB-562429346836</t>
  </si>
  <si>
    <t>Information about the Protected Area "Bessang Pass Natural Monument" located in Cervantes Ilocos Sur</t>
  </si>
  <si>
    <t>#DENRBMB-924127829866</t>
  </si>
  <si>
    <t>Complete list of all in-land freshwater lakes, reservoirs, and dams in the Philippines</t>
  </si>
  <si>
    <t>#DENRBMB-826268177266</t>
  </si>
  <si>
    <t>Jun 09, 2021</t>
  </si>
  <si>
    <t>All Flora and Fauna Land and Marine Species on Aliguay Island Protected Area</t>
  </si>
  <si>
    <t>#DENRBMB-865868954305</t>
  </si>
  <si>
    <t>Access to have Flora and Fauna found in Aliguay Protected Area and the Management plan of the Area</t>
  </si>
  <si>
    <t>#DENRBMB-831152426649</t>
  </si>
  <si>
    <t>Coverage of Region X protected areas in relation to marine areas in Region X</t>
  </si>
  <si>
    <t>#DENRBMB-705308016223</t>
  </si>
  <si>
    <t>PA Management Plan of 1. Masinloc and Oyon Bay PLS, 2. and Puerto Princesa Sub River (PPSRNP)</t>
  </si>
  <si>
    <t>#DENRBMB-694693106869</t>
  </si>
  <si>
    <t>BUDGET ALLOCATION FOR TAMARAW CONSERVATION</t>
  </si>
  <si>
    <t>#DENRBMB-613108150325</t>
  </si>
  <si>
    <t>Information about Philippine Eagle Owl</t>
  </si>
  <si>
    <t>#DENRBMB-745731778603</t>
  </si>
  <si>
    <t>Results of Management Effectiveness Tracking Tool Assessment of PAs under DENR</t>
  </si>
  <si>
    <t>#DENRBMB-546090712919</t>
  </si>
  <si>
    <t>Mangrove Biodiversity in the Philippines</t>
  </si>
  <si>
    <t>#DENRBMB-161812457567</t>
  </si>
  <si>
    <t>Environmental Management Plan</t>
  </si>
  <si>
    <t>#DENRBMB-607721205848</t>
  </si>
  <si>
    <t>Status of the Philippine Biodiversity</t>
  </si>
  <si>
    <t>#DENRBMB-727130253494</t>
  </si>
  <si>
    <t>Ordinance Regarding Medical Waste Disposal</t>
  </si>
  <si>
    <t>#DENRBMB-320445451567</t>
  </si>
  <si>
    <t>List of Endangered species Fauna in Palawan and Endemic Species Fauna in Palawan</t>
  </si>
  <si>
    <t>#DENRBMB-175590050251</t>
  </si>
  <si>
    <t>List of Endangered species in Palawan and Endemic Species in Palawan</t>
  </si>
  <si>
    <t>#DENRBMB-042444891532</t>
  </si>
  <si>
    <t>Mangrove Forests in the Philippines</t>
  </si>
  <si>
    <t>#DENRBMB-220214354607</t>
  </si>
  <si>
    <t>studies with mangrove assessments in the Philippines</t>
  </si>
  <si>
    <t>#DENRBMB-832572920085</t>
  </si>
  <si>
    <t>MPAs, List of Caves, Bird Species and PAs in Region 7</t>
  </si>
  <si>
    <t>#DENRBMB-907892262279</t>
  </si>
  <si>
    <t>#DENRBMB-626347810806</t>
  </si>
  <si>
    <t>Available Biodiversity Surveys or Species list</t>
  </si>
  <si>
    <t>#DENRBMB-194969804775</t>
  </si>
  <si>
    <t>Facts and Figures about West Ph Sea's marine environment</t>
  </si>
  <si>
    <t>#DENRBMB-549026603157</t>
  </si>
  <si>
    <t>Biodiversity studies done in Quezon Province (Sariaya, Lucena, Pagbilao, Agdangan, Gumaca)</t>
  </si>
  <si>
    <t>4QTR-2021</t>
  </si>
  <si>
    <t>3QTR-2021</t>
  </si>
  <si>
    <t>2QTR-2021</t>
  </si>
  <si>
    <t>1QTR-2021</t>
  </si>
  <si>
    <t>#DENRBMB-837986671353</t>
  </si>
  <si>
    <t>#DENRBMB-843050929873</t>
  </si>
  <si>
    <t>Criteria for degraded watersheds/ watershed health</t>
  </si>
  <si>
    <t>Request for Data on Forest Threats Occurrences/Observations in Butuan City</t>
  </si>
  <si>
    <t>referred to FMB</t>
  </si>
  <si>
    <t>Referred to FMB</t>
  </si>
  <si>
    <t>#DENRBMB-766402030096</t>
  </si>
  <si>
    <t>Marine Turtle Conservation</t>
  </si>
  <si>
    <t>Referred to ERDB</t>
  </si>
  <si>
    <t>Referred to PCSD</t>
  </si>
  <si>
    <t>Referred to BFAR</t>
  </si>
  <si>
    <t>Referred to EMB</t>
  </si>
  <si>
    <t xml:space="preserve">Closed
Client did not reply within the 60-day working period </t>
  </si>
  <si>
    <t>requested specific information for clarification in order  to proceed responding with the request.</t>
  </si>
  <si>
    <t>Requested additional updated data from BFAR</t>
  </si>
  <si>
    <t>FOI</t>
  </si>
  <si>
    <t>Request for Mapping Data of Local Conservation Map - Municipality of Guinayangan</t>
  </si>
  <si>
    <t>BPKMD02-001</t>
  </si>
  <si>
    <t>verification of Legal reptile export</t>
  </si>
  <si>
    <t>WRD202112-01</t>
  </si>
  <si>
    <t xml:space="preserve"> verification of Legal reptile export</t>
  </si>
  <si>
    <t>WRD202111-01</t>
  </si>
  <si>
    <t>importation of Bull (Zebu) Skull Longhorn</t>
  </si>
  <si>
    <t>WRD202111-02</t>
  </si>
  <si>
    <t>WRD202111-03</t>
  </si>
  <si>
    <t xml:space="preserve"> Inquiry about  Importation of Rat</t>
  </si>
  <si>
    <t>importation of reagents containing Russell's Viper venom</t>
  </si>
  <si>
    <t>BMB202110-01</t>
  </si>
  <si>
    <t>2021-QTR4</t>
  </si>
  <si>
    <t>2021-QTR2</t>
  </si>
  <si>
    <t>2021-QTR1</t>
  </si>
  <si>
    <t>2021-QTR3</t>
  </si>
  <si>
    <t>2022-QTR1</t>
  </si>
  <si>
    <t>2022-QTR2</t>
  </si>
  <si>
    <t>2022-QTR3</t>
  </si>
  <si>
    <t>2022-QTR4</t>
  </si>
  <si>
    <t>#DENRBMB-436040993014</t>
  </si>
  <si>
    <t>Area of important sites for biodiversity covered by protected areas, by ecosystem type</t>
  </si>
  <si>
    <t>#DENRBMB-598427550160</t>
  </si>
  <si>
    <t>Available Wildlife Information in Cavite and Batangas</t>
  </si>
  <si>
    <t>#DENRBMB-800727156841</t>
  </si>
  <si>
    <t>Yamang Hayop of all Regions</t>
  </si>
  <si>
    <t>#DENRBMB-412084008066</t>
  </si>
  <si>
    <t>Forest Resources/Treasures like watershed/protected areas, animal/endangered species, floral/fauna.</t>
  </si>
  <si>
    <t>#DENRBMB-785266688926</t>
  </si>
  <si>
    <t>ENDANGERED &amp; ENDEMIC SPECIES IN EACH REGION</t>
  </si>
  <si>
    <t>#DENRBMB-861787456071</t>
  </si>
  <si>
    <t>Key Biodiversity Areas</t>
  </si>
  <si>
    <t>#DENRBMB-888979874534</t>
  </si>
  <si>
    <t>Flora and Fauna Inventory of QMC to University Avenue Areas</t>
  </si>
  <si>
    <t>#DENRBMB-793105952427</t>
  </si>
  <si>
    <t>Annual Population of Tamaraw and its corresponding Budget Allocation</t>
  </si>
  <si>
    <t>#DENRBMB-429751262351</t>
  </si>
  <si>
    <t>Listed biodiversity within Cabacanan River, Pagudpud, Ilocos Norte</t>
  </si>
  <si>
    <t>#DENRBMB-800841256591</t>
  </si>
  <si>
    <t>NIPAS of Baleno Masbate</t>
  </si>
  <si>
    <t>#DENRBMB-181177664650</t>
  </si>
  <si>
    <t>Watersheds in Baleno, Masbate</t>
  </si>
  <si>
    <t>#DENRBMB-373339645439</t>
  </si>
  <si>
    <t>Coastal Map of Vigan, Caoayan, and Santa</t>
  </si>
  <si>
    <t>#DENRBMB-044641865199</t>
  </si>
  <si>
    <t>Endangered Plants in Mindanao</t>
  </si>
  <si>
    <t>#DENRBMB-457263550993</t>
  </si>
  <si>
    <t>Species biodiversity in Candaba Swamp</t>
  </si>
  <si>
    <t>referred to DENR-R3</t>
  </si>
  <si>
    <t>#DENRBMB-748122314300</t>
  </si>
  <si>
    <t>Data on the Biophysical Features of Sarangani Bay Protected Seascape</t>
  </si>
  <si>
    <t>#DENRBMB-886962331075</t>
  </si>
  <si>
    <t>Budget Allocation for Rangers in the Tamaraw Conservation program</t>
  </si>
  <si>
    <t>#DENRBMB-892678171329</t>
  </si>
  <si>
    <t>Maps of ranges on some endemic species in Pangasinan from 2011-2021</t>
  </si>
  <si>
    <t>#DENRBMB-347772934329</t>
  </si>
  <si>
    <t>Annual population of Philippine Tarsiers in Bohol</t>
  </si>
  <si>
    <t>#DENRBMB-630082619722</t>
  </si>
  <si>
    <t>NIPAS and ENIPAS Shape Files of the PH</t>
  </si>
  <si>
    <t>#DENRBMB-134993731952</t>
  </si>
  <si>
    <t>Protected Areas in the Philippines</t>
  </si>
  <si>
    <t>#DENRBMB-036146502005</t>
  </si>
  <si>
    <t>Biodiversity Reports and Statistics</t>
  </si>
  <si>
    <t>#DENRBMB-273267597780</t>
  </si>
  <si>
    <t>Verde Island Passage Shapefile</t>
  </si>
  <si>
    <t>#DENRBMB-360562018728</t>
  </si>
  <si>
    <t>Philippine Biodiversity Reports and Statistics</t>
  </si>
  <si>
    <t>#DENRBMB-173641055258</t>
  </si>
  <si>
    <t>The number of rangers and staff in the Tamaraw Conservation Program in Mounti</t>
  </si>
  <si>
    <t>#DENRBMB-232229312948</t>
  </si>
  <si>
    <t>PAMB Clearance</t>
  </si>
  <si>
    <t>referred to concerned Regional Office</t>
  </si>
  <si>
    <t>#DENRBMB-350349292937</t>
  </si>
  <si>
    <t>Complete list of classified caves in the Philippines</t>
  </si>
  <si>
    <t>#DENRBMB-479206793545</t>
  </si>
  <si>
    <t>Request for information on the Ambuklao-Binga Watershed Forest Reserve</t>
  </si>
  <si>
    <t>#DENRBMB-333623149827</t>
  </si>
  <si>
    <t>Geographical Coordinates of Bulaklakin Reef Fish Sanctuary in Ternate Cavite</t>
  </si>
  <si>
    <t>#DENRBMB-097743600473</t>
  </si>
  <si>
    <t>Ecosystems Analysis, Forest Ecosystem, Coastal Ecosystem, Biodiversity of Vigan City</t>
  </si>
  <si>
    <t>#DENRBMB-607828412645</t>
  </si>
  <si>
    <t>Location of Coral Bleaching and Crown-of-Thorns Infestation in the Philippines</t>
  </si>
  <si>
    <t>#DENRBMB-010838345088</t>
  </si>
  <si>
    <t>National Integrated Protected Areas System (NIPAS) of the Municipality of Romblon, Romblon</t>
  </si>
  <si>
    <t>#DENRBMB-015718622988</t>
  </si>
  <si>
    <t>Annual Population of Tamaraws in the Philippines from 2017 to 2022</t>
  </si>
  <si>
    <t>#DENRBMB-231164557143</t>
  </si>
  <si>
    <t>Exotic Pet Registration &amp; Permit</t>
  </si>
  <si>
    <t>#DENRBMB-950305600219</t>
  </si>
  <si>
    <t>Tañon Strait Protected Seascape General Management Plan</t>
  </si>
  <si>
    <t>#DENRBMB-500035353161</t>
  </si>
  <si>
    <t>Guidelines for ecotourism development in protected areas</t>
  </si>
  <si>
    <t>#DENRBMB-237205816633</t>
  </si>
  <si>
    <t>Occurrence data for the Philippine Deer (Rusa marianna)</t>
  </si>
  <si>
    <t>#DENRBMB-161914347702</t>
  </si>
  <si>
    <t>Dinadiawan River Protected Landscape management plan</t>
  </si>
  <si>
    <t>#DENRBMB-516435229362</t>
  </si>
  <si>
    <t>Legal Papers for Owning an Exotic Pet</t>
  </si>
  <si>
    <t>#DENRBMB-788698324355</t>
  </si>
  <si>
    <t>Protected Area Management Plan for Talavera Watershed</t>
  </si>
  <si>
    <t>#DENRBMB-993960941239</t>
  </si>
  <si>
    <t>Ecologically Sensitive/Protected Areas in Rizal Province</t>
  </si>
  <si>
    <t>#DENRBMB-312898915648</t>
  </si>
  <si>
    <t>The list of animal and plant specie in San Fernando, La Union</t>
  </si>
  <si>
    <t>#DENRBMB-277001946767</t>
  </si>
  <si>
    <t>Coastal Ecosystem Data in Palawan</t>
  </si>
  <si>
    <t>#DENRBMB-945575722390</t>
  </si>
  <si>
    <t>National Ecotourism Strategy &amp; Action Plan 2013-2022 REQUEST FOR THESIS</t>
  </si>
  <si>
    <t>#DENRBMB-558178745652</t>
  </si>
  <si>
    <t>List of Protected Areas in CALABARZON</t>
  </si>
  <si>
    <t>#DENRBMB-444801940376</t>
  </si>
  <si>
    <t>Biodiversity Conservation Data Request</t>
  </si>
  <si>
    <t>#DENRBMB-270402927810</t>
  </si>
  <si>
    <t>Biodiversity Conservation</t>
  </si>
  <si>
    <t>#DENRBMB-540124389986</t>
  </si>
  <si>
    <t>Flora and Fauna listing in Laguna de Bay, Cardona, Rizal</t>
  </si>
  <si>
    <t>#DENRBMB-785641409230</t>
  </si>
  <si>
    <t>Verde Island Passage</t>
  </si>
  <si>
    <t>#DENRBMB-982940614227</t>
  </si>
  <si>
    <t>#DENRBMB-217942117398</t>
  </si>
  <si>
    <t>List of Regions that are in need of Animal Wild Life Conservatory</t>
  </si>
  <si>
    <t>#DENRBMB-954789020990</t>
  </si>
  <si>
    <t>Coastal Management Plans in Regards to Housing</t>
  </si>
  <si>
    <t>#DENRBMB-807435120298</t>
  </si>
  <si>
    <t>The study of the decrease or threat in the population of Fireflies in the Philippines</t>
  </si>
  <si>
    <t>#DENRBMB-617507461661</t>
  </si>
  <si>
    <t>The Management Plan and Management Manual of Agoo Damortis Protected Landscape and Seascape</t>
  </si>
  <si>
    <t>referred to DENR Region 1</t>
  </si>
  <si>
    <t>#DENRBMB-941963839865</t>
  </si>
  <si>
    <t>Site Criteria in choosing a site for Wildlife Conservation Facility</t>
  </si>
  <si>
    <t>referred to DENR MIMAROPA</t>
  </si>
  <si>
    <t>#DENRBMB-169654609903</t>
  </si>
  <si>
    <t>Boundaries of Marine Protected Areas in Verde Island Passages</t>
  </si>
  <si>
    <t>#DENRBMB-102329417016</t>
  </si>
  <si>
    <t>Types of Botanical Plants in CALABARZON per province</t>
  </si>
  <si>
    <t>#DENRBMB-191151379585</t>
  </si>
  <si>
    <t>MPA Mandate for Barangay Bato in Sta. Cruz, Davao del Sur</t>
  </si>
  <si>
    <t>#DENRBMB-596360570030</t>
  </si>
  <si>
    <t>List of Marine species in Calatagan, Batangas</t>
  </si>
  <si>
    <t>#DENRBMB-296033739918</t>
  </si>
  <si>
    <t>List of marine species in Verde Island Passage</t>
  </si>
  <si>
    <t>#DENRBMB-052496605033</t>
  </si>
  <si>
    <t>The Marine Protected Area (MPA) in Calatagan, Batangas</t>
  </si>
  <si>
    <t>#DENRBMB-591771103764</t>
  </si>
  <si>
    <t>Request of Data Acquisition for Abra de Ilog</t>
  </si>
  <si>
    <t>#DENRBMB-440439679325</t>
  </si>
  <si>
    <t>Facility and Space Requirements for a Animal Rehabilitation Center</t>
  </si>
  <si>
    <t>Request for Data</t>
  </si>
  <si>
    <t>#DENRBMB-609491630562</t>
  </si>
  <si>
    <t>#DENRBMB-271155804958</t>
  </si>
  <si>
    <t>DENR Tamaraw Conservation Program</t>
  </si>
  <si>
    <t>#DENRBMB-584790361302</t>
  </si>
  <si>
    <t>Oceanarium and Marine Research Center</t>
  </si>
  <si>
    <t>#DENRBMB-347374524633</t>
  </si>
  <si>
    <t>Records in Pawikan Conservation Center in Moron, Bataan</t>
  </si>
  <si>
    <t>#DENRBMB-231104128607</t>
  </si>
  <si>
    <t>Data Set on Protected Areas in the Philippines</t>
  </si>
  <si>
    <t>#DENRBMB-085896261735</t>
  </si>
  <si>
    <t>Data Set on DENR Established Wildlife Rescue Center</t>
  </si>
  <si>
    <t>#DENRBMB-411424248517</t>
  </si>
  <si>
    <t>Marine Environment in Batangas City</t>
  </si>
  <si>
    <t>#DENRBMB-537686464798</t>
  </si>
  <si>
    <t>Protected Area Management Plan</t>
  </si>
  <si>
    <t>#DENRBMB-609420208944</t>
  </si>
  <si>
    <t>Data on Coral Habitats in the Sarangani Bay Protected Seascape</t>
  </si>
  <si>
    <t>#DENRBMB-755292917131</t>
  </si>
  <si>
    <t>ATTACHMENT TO REQUEST #DENRBMB-954789020990</t>
  </si>
  <si>
    <t>#DENRBMB-798566666216</t>
  </si>
  <si>
    <t>Annual Number of Illegal Wildlife Trade reported cases across the Philippines</t>
  </si>
  <si>
    <t>#DENRBMB-568529341350</t>
  </si>
  <si>
    <t>#DENRBMB-594731757956</t>
  </si>
  <si>
    <t>LPPWP Documents</t>
  </si>
  <si>
    <t>#DENRBMB-118529023319</t>
  </si>
  <si>
    <t>Mt. Banahaw - San Cristobal Protected Land Management Plan</t>
  </si>
  <si>
    <t>referred to MBSCP Office</t>
  </si>
  <si>
    <t>#DENRBMB-960068996877</t>
  </si>
  <si>
    <t>Potentially Ecologically Sensitive Areas in Rizal</t>
  </si>
  <si>
    <t>#DENRBMB-115028956368</t>
  </si>
  <si>
    <t>Protected Areas engaged in Ecotourism related activities</t>
  </si>
  <si>
    <t>#DENRBMB-905261441423</t>
  </si>
  <si>
    <t>Protected Area Management Plan - Casecnan and Pantabangan-Carranglan</t>
  </si>
  <si>
    <t>#DENRBMB-527494782849</t>
  </si>
  <si>
    <t>Endemic Plants at Lubao, Pampanga</t>
  </si>
  <si>
    <t>#DENRBMB-487506027724</t>
  </si>
  <si>
    <t>List of Protected Areas engaged in Ecotourism related activities in the Philippines</t>
  </si>
  <si>
    <t>#DENRBMB-098170464767</t>
  </si>
  <si>
    <t>The number of parks and their locations in the Philippines</t>
  </si>
  <si>
    <t>#DENRBMB-178023383939</t>
  </si>
  <si>
    <t>Request for Protected Area Management Plan</t>
  </si>
  <si>
    <t xml:space="preserve"> #DENRBMB-018943454101</t>
  </si>
  <si>
    <t>#DENRBMB-903259367588</t>
  </si>
  <si>
    <t>List of animal poached in quezon province</t>
  </si>
  <si>
    <t>#DENRBMB-384998538552</t>
  </si>
  <si>
    <t>Appropriate species of Mangrove to be planted along the Manila Bay</t>
  </si>
  <si>
    <t>#DENRBMB-420815417651</t>
  </si>
  <si>
    <t>Wildlife Research and Development</t>
  </si>
  <si>
    <t>#DENRBMB-868417786640</t>
  </si>
  <si>
    <t>Duplicate request</t>
  </si>
  <si>
    <t>#DENRBMB-954483569332</t>
  </si>
  <si>
    <t>Species in Palsabangon Mangrove Forest in Pagbilao Quezon</t>
  </si>
  <si>
    <t>https://bmb.gov.ph/index.php/resources/downloadables/laws-and-policies/denr-administrative-orders/dao-2017-2022?download=485:denr-administrative-order-2022-03</t>
  </si>
  <si>
    <t xml:space="preserve">REVISED IMPLEMENTING RULES AND REGULATIONS OF REPUBLIC ACT NO. 7076, OTHERWISE KNOWN AS THE "PEOPLE'S SMALL-SCALE MINING ACT OF 1991"
 </t>
  </si>
  <si>
    <t xml:space="preserve">DENR Administrative Order 2022-3
</t>
  </si>
  <si>
    <t>https://bmb.gov.ph/index.php/resources/downloadables/laws-and-policies/denr-administrative-orders/dao-2017-2022?download=487:denr-administrative-order-2022-04</t>
  </si>
  <si>
    <t>ENHANCING BIODIVERSITY CONSERVATION AND PROTECTION IN MINING OPERATIONS</t>
  </si>
  <si>
    <t xml:space="preserve">DENR Administrative Order 2022-4
</t>
  </si>
  <si>
    <t>https://bmb.gov.ph/index.php/resources/downloadables/laws-and-policies/denr-administrative-orders/dao-2017-2022?download=488:denr-administrative-order-2022-05</t>
  </si>
  <si>
    <t>RULES AND REGULATIONS ON WOOD CHARCOAL</t>
  </si>
  <si>
    <t xml:space="preserve">DENR Administrative Order 2022-5
</t>
  </si>
  <si>
    <t>https://bmb.gov.ph/index.php/resources/downloadables/laws-and-policies/denr-administrative-orders/dao-2017-2022?download=490:denr-administrative-order-2022-06</t>
  </si>
  <si>
    <t>GUIDELINES FOR SUSTAINABLE DEVELOPMENT PLANNING AND MANAGEMENT OF PEATLANDS</t>
  </si>
  <si>
    <t xml:space="preserve">DENR Administrative Order 2022-6
</t>
  </si>
  <si>
    <t>https://bmb.gov.ph/index.php/resources/downloadables/laws-and-policies/denr-administrative-orders/dao-2017-2022?download=491:denr-administrative-order-2022-09</t>
  </si>
  <si>
    <t>REVISED DENR MANUAL OF AUTHORITIES ON HUMAN RESOURCES  MATTERS</t>
  </si>
  <si>
    <t xml:space="preserve">DENR Administrative Order 2022-9
</t>
  </si>
  <si>
    <t>https://bmb.gov.ph/index.php/resources/downloadables/laws-and-policies/denr-administrative-orders/dao-2017-2022?download=492:denr-administrative-order-2022-10</t>
  </si>
  <si>
    <t>REVISED DENR MANUAL OF AUTHORITIES ON TECHNICAL MATTERS</t>
  </si>
  <si>
    <t xml:space="preserve">DENR Administrative Order 2022-10
</t>
  </si>
  <si>
    <t>https://bmb.gov.ph/index.php/resources/downloadables/laws-and-policies/denr-administrative-orders/dao-2017-2022?download=495:denr-administrative-order-2022-08</t>
  </si>
  <si>
    <t>MORATORIUM IN THE ACCEPTANCE OF NEW APPLICATIONS FOR SPECIAL EXPLORATION PERMIT/GOVERNMENT SEABED QUARRY PERMIT</t>
  </si>
  <si>
    <t xml:space="preserve">DENR Administrative Order 2022-08
</t>
  </si>
  <si>
    <t>https://bmb.gov.ph/index.php/resources/downloadables/laws-and-policies/republic-acts/ra-2017-2022?download=497:republic-act-11684</t>
  </si>
  <si>
    <t>AN ACT DECLARING A PARCEL OF LAND LOCATED IN THE PROVINCE OF PAMPANGA, A PROTECTED AREA WITH THE CATEGORY OF PROTECTED LANDSCAPE UNDER THE NATIONAL INTEGRATED PROTECTED AREA SYSTEM (NIPAS), TO BE REFERRED TO AS THE MT. ARAYAT PROTECTED LANDSCAPE, PROVIDING FOR ITS MANAGEMENT, AND APPROPRIATING FUNDS THEREFOR</t>
  </si>
  <si>
    <t>Republic Act 11684</t>
  </si>
  <si>
    <t>https://bmb.gov.ph/index.php/resources/downloadables/laws-and-policies/republic-acts/ra-2017-2022?download=498:republic-act-11685</t>
  </si>
  <si>
    <t>AN ACT DECLARING A PARCEL OF LAND LOCATED IN THE MUNICIPALITIES OF KABAYAN, BOKOD AND BUGUIAS IN THE PROVINCE OF BENGUET; IN THE MUNICIPALITY OF TINOC IN THE PROVINCE OF IFUGAO; AND IN THE MUNICIPALITY OF KAYAPA IN THE PROVINCE OF NUEVA VIZCAYA, A PROTECTED AREA, WITH THE CATEGORY OF PROTECTED LANDSCAPE UNDER THE NATIONAL INTEGRATED PROTECTED AREAS SYSTEM (NIPAS), TO BE REFERRED TO AS THE MT. PULAG PROTECTED LANDSCAPE, PROVIDING FOR ITS MANAGEMENT. AND APPROPRIATING FUNDS THEREFOR</t>
  </si>
  <si>
    <t>Republic Act 11685</t>
  </si>
  <si>
    <t>https://bmb.gov.ph/index.php/resources/downloadables/laws-and-policies/republic-acts/ra-2017-2022?download=499:republic-act-11686</t>
  </si>
  <si>
    <t>AN ACT DECLARING A PARCEL OF LAND LOCATED IN THE MUNICIPALITIES OF NAGA AND KABASALAN IN THE PROVINCE OF ZAMBOANGA SIBUGAY, A PROTECTED AREA WITH THE CATEGORY OF PROTECTED LANDSCAPE UNDER THE NATIONAL INTEGRATED PROTECTED AREAS SYSTEM (NIPAS), TO BE REFERRED TO AS THE NAGA-KABASALAN PROTECTED LANDSCAPE, PROVIDING FOR ITS MANAGEMENT, AND APPROPRIATING FUNDS THEREFOR</t>
  </si>
  <si>
    <t>Republic Act 11686</t>
  </si>
  <si>
    <t>https://bmb.gov.ph/index.php/resources/downloadables/laws-and-policies/republic-acts/ra-2017-2022?download=500:republic-act-11687</t>
  </si>
  <si>
    <t>AN ACT DECLARING A PARCEL OF LAND LOCATED IN THE MUNICIPALITIES OF GREGORIO DEL PILAR, QUIRINO, SIGAY, CERVANTES, AND SUYO IN THE PROVINCE OF ILOCOS SUR, A PROTECTED AREA WITH THE CATEGORY OF PROTECTED LANDSCAPE UNDER THE NATIONAL INTEGRATED PROTECTED AREAS SYSTEM (NIPAS), TO BE REFERRED TO AS THE TIRAD PASS PROTECTED LANDSCAPE, PROVIDING FOR ITS MANAGEMENT, AND APPROPRIATING FUNDS THEREFOR</t>
  </si>
  <si>
    <t>Republic Act 11687</t>
  </si>
  <si>
    <t>https://bmb.gov.ph/index.php/resources/downloadables/laws-and-policies/republic-acts/ra-2017-2022?download=501:republic-act-11688</t>
  </si>
  <si>
    <t>AN ACT DECLARING A PARCEL OF LAND LOCATED IN THE MUNICIPALITY OF BALBALAN, IN THE PROVINCE OF KALINGA, A PROTECTED AREA WITH THE CATEGORY OF PROTECTED LANDSCAPE, PROVIDING FOR ITS MANAGEMENT, AND APPROPRIATING FUNDS THEREFOR</t>
  </si>
  <si>
    <t>Republic Act 11688</t>
  </si>
  <si>
    <t>https://bmb.gov.ph/index.php/resources/downloadables/laws-and-policies/republic-acts/ra-2017-2022?download=502:republic-act-11806</t>
  </si>
  <si>
    <t>AN ACT DECLARING A PARCEL OF LAND LOCATED IN THE CITY OF MASBATE AND THE MUNICIPALITY OF MOBO, IN THE PROVINCE OF MASBATE, A PROTECTED AREA WITH THE CATEGORY OF NATURAL BIOTIC AREA UNDER THE NATIONAL INTEGRATED PROTECTED AREAS SYSTEM (NIPAS), TO BE REFERRED TO AS THE TUGBO NATURAL BIOTIC AREA, PROVIDING FOR ITS MANAGEMENT, AND APPROPRIATING FUNDS THEREFOR</t>
  </si>
  <si>
    <t xml:space="preserve">Republic Act 11806
</t>
  </si>
  <si>
    <t>https://bmb.gov.ph/index.php/resources/downloadables/laws-and-policies/denr-memorandum-circular-order/dmc-dmo-2017-2022?download=417:denr-memorandum-circular-order-2020-08</t>
  </si>
  <si>
    <t xml:space="preserve">DENR Memorandum Circular/Order 2021-08
</t>
  </si>
  <si>
    <t>https://bmb.gov.ph/index.php/resources/downloadables/laws-and-policies/denr-memorandum-circular-order/dmc-dmo-2017-2022?download=459:denr-memorandum-circular-order-2021-05</t>
  </si>
  <si>
    <t>ADDITIONAL LIST OF CLASSIFIED CAVES FOR 2020 AND ERRATA ON DMC 2014-03 AND 2018-09</t>
  </si>
  <si>
    <t xml:space="preserve">DENR Memorandum Circular/Order 2021-05
</t>
  </si>
  <si>
    <t>https://bmb.gov.ph/index.php/resources/downloadables/laws-and-policies/denr-memorandum-circular-order/dmc-dmo-2017-2022?download=480:denr-memorandum-circular-order-2021-13</t>
  </si>
  <si>
    <t>ADDITIONAL LIST OF CLASSIFIED CAVES FOR 2021</t>
  </si>
  <si>
    <t xml:space="preserve">DENR Memorandum Circular/Order 2021-13
</t>
  </si>
  <si>
    <t>https://bmb.gov.ph/index.php/resources/downloadables/laws-and-policies/denr-memorandum-circular-order/dmc-dmo-2017-2022?download=481:denr-memorandum-circular-order-2022-01</t>
  </si>
  <si>
    <t>RECLASSIFICATION OF GANWAY, PALALE, SUNGWAN AND QUITINDAY CAVES LOCATED IN ABRA, QUEZON AND ALBAY</t>
  </si>
  <si>
    <t xml:space="preserve">DENR Memorandum Circular/Order 2022-01
</t>
  </si>
  <si>
    <t>https://bmb.gov.ph/index.php/resources/downloadables/laws-and-policies/denr-administrative-orders/dao-2017-2022?download=483:joint-da-denr-administrative-order-2021-01</t>
  </si>
  <si>
    <t xml:space="preserve">MAINSTREAMING BIODIVERSITY-FRIENDLY AGRICULTURAL PRACTICES (BDFAP) IN AND AROUND PROTECTED AREAS AND PROMOTING THE SAME IN WIDER AGRICULTURAL LANDSCAPE. </t>
  </si>
  <si>
    <t xml:space="preserve">Joint DA DENR Administrative Order 2021-01
</t>
  </si>
  <si>
    <t>https://bmb.gov.ph/index.php/resources/downloadables/laws-and-policies/denr-administrative-orders/dao-2017-2022?download=473:denr-administrative-order-2021-15</t>
  </si>
  <si>
    <t>ENHANCED DENR POLICY DEVELOPMENT SYSTEM (PDS)</t>
  </si>
  <si>
    <t>https://bmb.gov.ph/index.php/resources/downloadables/laws-and-policies/denr-administrative-orders/dao-2017-2022?download=475:denr-administrative-order-2021-28</t>
  </si>
  <si>
    <t>https://bmb.gov.ph/index.php/resources/downloadables/laws-and-policies/denr-administrative-orders/dao-2017-2022?download=476:denr-administrative-order-2021-13</t>
  </si>
  <si>
    <t>GUIDELINES FOR THE DEVELOPMENT AND RECOGNITION OF BIODIVERSITY-FRIENDLY ENTERPRISES (BDFE) IN PROTECTED AREAS UNDER THE NATIONAL INTEGRATED PROTECTED AREA SYSTEM (NIPAS) AND CONSERVATION AREAS, PROVIDING FOR INCENTIVES AND SUPPORTING MECHANISMS</t>
  </si>
  <si>
    <t>DAO 2021-13</t>
  </si>
  <si>
    <t>https://bmb.gov.ph/index.php/resources/downloadables/laws-and-policies/denr-administrative-orders/dao-2017-2022?download=478:denr-administrative-order-2021-36</t>
  </si>
  <si>
    <t>DECLARING SASMUAN BANGKUNG MALAPAD COASTAL WETLAND SITUATED AT BANGKUNG MALAPAD BRGY. BATANG 2ND, IN THE MUNICIPALITY OF SASMUAN, PROVINCE OF PAMPANGA AS CRITICAL HABITAT AND ECOTOURISM AREA</t>
  </si>
  <si>
    <t>DAO 2021-36</t>
  </si>
  <si>
    <t>https://bmb.gov.ph/index.php/resources/downloadables/laws-and-policies/denr-administrative-orders/dao-2017-2022?download=479:denr-administrative-order-2021-34</t>
  </si>
  <si>
    <t>GUIDELINES FOR THE ESTABLISHMENT AND IMPLEMENTATION OF THE CAVE MANAGEMENT, PROTECTION, AND CONSERVATION PROGRAM (CMPCP)</t>
  </si>
  <si>
    <t>DAO 2021-34</t>
  </si>
  <si>
    <t>https://bmb.gov.ph/index.php/resources/downloadables/laws-and-policies/denr-administrative-orders/dao-2017-2022?download=438:denr-administrative-order-2020-17</t>
  </si>
  <si>
    <t>DECLARING CERTAIN FOREST AREA WITHIN THE ZAMBALES MOUNTAIN RANGE IN THE MUNICIPALITY OF MANGATAREM, PROVINCE OF PANGASINAN AS CRITICAL HABITAT FOR THE ENDEMIC AND THREATENED SPECIES OF WILD FAUNA AND FLORA WHICH SHALL BE KNOWN AS THE "MANGATAREM CRITICAL HABITAT"</t>
  </si>
  <si>
    <t>DAO 2020-17</t>
  </si>
  <si>
    <t xml:space="preserve">Sixth Philippine National Report (Fullspread)
 </t>
  </si>
  <si>
    <t>Reports</t>
  </si>
  <si>
    <t>https://bmb.gov.ph/index.php/resources/downloadables/publications/reports?download=346:policy-brief-on-the-economics-of-ecosystems-and-biodiversity-philippines</t>
  </si>
  <si>
    <t xml:space="preserve">Policy Brief on The Economics of Ecosystems and Biodiversity Philippines
 </t>
  </si>
  <si>
    <t>BMB-CMD</t>
  </si>
  <si>
    <t>https://bmb.gov.ph/index.php/resources/downloadables/publications/reports?download=347:iyor-philippines-final-report</t>
  </si>
  <si>
    <t xml:space="preserve">IYOR Philippines Final Report
 </t>
  </si>
  <si>
    <t>BMB Annual Report 2020</t>
  </si>
  <si>
    <t>https://bmb.gov.ph/index.php/resources/downloadables/publications/reports?download=407:bmb-annual-report-2019</t>
  </si>
  <si>
    <t>BMB Annual Report 2019</t>
  </si>
  <si>
    <t>https://bmb.gov.ph/index.php/resources/downloadables/publications/reports?download=406:bmb-annual-report-2018</t>
  </si>
  <si>
    <t>BMB Annual Report 2018</t>
  </si>
  <si>
    <t>https://bmb.gov.ph/index.php/resources/downloadables/publications/reports?download=405:bmb-annual-report-2017</t>
  </si>
  <si>
    <t>BMB Annual Report 2017</t>
  </si>
  <si>
    <t>https://bmb.gov.ph/index.php/resources/downloadables/publications/reports?download=345:bmb-annual-report-2016</t>
  </si>
  <si>
    <t>BMB Annual Report 2016</t>
  </si>
  <si>
    <t>2021-Q1</t>
  </si>
  <si>
    <t>2021-Q2</t>
  </si>
  <si>
    <t>2021-Q3</t>
  </si>
  <si>
    <t>2021-Q4</t>
  </si>
  <si>
    <t>Request for GIS data</t>
  </si>
  <si>
    <t>Forwarded data thru shared Google Drive</t>
  </si>
  <si>
    <t>BPKMD202202-01</t>
  </si>
  <si>
    <t>Requesting copies of Updated Maps</t>
  </si>
  <si>
    <t>BMB202202-02</t>
  </si>
  <si>
    <t>Use of Unmanned Aerial Vehicles (UAVs)</t>
  </si>
  <si>
    <t>BMB202203-02</t>
  </si>
  <si>
    <t>BMB202203-01</t>
  </si>
  <si>
    <t>Request for Shapefiles</t>
  </si>
  <si>
    <t>BMB202205-01</t>
  </si>
  <si>
    <t>REQUEST FOR KBAs IN/ADJACENT TO BUTUAN CITY</t>
  </si>
  <si>
    <t xml:space="preserve">Request for the Issuance of Area Status and Clearance of Application for Exploration Permit </t>
  </si>
  <si>
    <t>BMB202206-01</t>
  </si>
  <si>
    <t>BMB202206-02</t>
  </si>
  <si>
    <t>Shapefiles of Protected Areas specifically in Mindanao</t>
  </si>
  <si>
    <t xml:space="preserve">Letter sent with link to a shared  Google Drive </t>
  </si>
  <si>
    <t>BMB202208-01</t>
  </si>
  <si>
    <t>Shapefiles of Protected Areas in the Philippines</t>
  </si>
  <si>
    <t>BMB202209-01</t>
  </si>
  <si>
    <t>Spatial Data to be used for the study on Payments for Ecosystems (PES)</t>
  </si>
  <si>
    <t>BMB202210-01</t>
  </si>
  <si>
    <t>Request for Digital Copies of the Expanded Integrated Protected Area Systems (ENIPAS) Datasets</t>
  </si>
  <si>
    <t>BMB202211-01</t>
  </si>
  <si>
    <t>Request for coordinates and shapefiles of Ramsar Sites and Protected Areas in the Philippines</t>
  </si>
  <si>
    <t>Referred to a shared Google Drive</t>
  </si>
  <si>
    <t>BMB202211-02</t>
  </si>
  <si>
    <t>Policies, Biodiversity Assessment Reports and Spatial Data</t>
  </si>
  <si>
    <t>2022-Q1</t>
  </si>
  <si>
    <t>2022-Q2</t>
  </si>
  <si>
    <t>2022-Q3</t>
  </si>
  <si>
    <t>2022-Q4</t>
  </si>
  <si>
    <t>Average Feedback Score</t>
  </si>
  <si>
    <t>Average score given by the requesting party through the feedback survey (sum of the total score then divided by number of feedback survey questions)</t>
  </si>
  <si>
    <t>Feedback Score</t>
  </si>
  <si>
    <t xml:space="preserve">Are you satisfied with the handling of your FOI request? </t>
  </si>
  <si>
    <t>For unsuccessful request, are you satisfied with the reason provided?</t>
  </si>
  <si>
    <t>"For successful request, was the response you received easy to understand?
"</t>
  </si>
  <si>
    <t>Did you feel that we communicated with you effectively, from start to finish?</t>
  </si>
  <si>
    <t>Internal FOI Tracking number</t>
  </si>
  <si>
    <t>date request was lodged by requesting party (YYYY-MM-DD)</t>
  </si>
  <si>
    <t>if request was lodged through eFOI or standard (paper-based)</t>
  </si>
  <si>
    <t xml:space="preserve">Date Received
</t>
  </si>
  <si>
    <t>title of information requested</t>
  </si>
  <si>
    <t>if the agency requested for extension or additional 20 working days (YES or NO)</t>
  </si>
  <si>
    <t>status of request</t>
  </si>
  <si>
    <t>date request was processed/finished by the agency; if not yet processed/finished, indicate ONGOING</t>
  </si>
  <si>
    <t>Processing Days</t>
  </si>
  <si>
    <t>number of working days in facilitating the request</t>
  </si>
  <si>
    <t>fees paid by the requesting party for facilitation of request; if none, indicate FREE</t>
  </si>
  <si>
    <t>If the requesting party or any other citizen filed an appeal for the specific request (YES or NO)</t>
  </si>
  <si>
    <r>
      <t>Data requested directly   sent to sender *</t>
    </r>
    <r>
      <rPr>
        <sz val="11"/>
        <color rgb="FFFF0000"/>
        <rFont val="Calibri"/>
        <family val="2"/>
        <scheme val="minor"/>
      </rPr>
      <t>Initial email with data was sent. Sending of additional data took long due to the downtime of the email system hosted by DICT</t>
    </r>
  </si>
  <si>
    <t>Additional details about the request</t>
  </si>
  <si>
    <t>2023-QTR1</t>
  </si>
  <si>
    <t>#DENRBMB-245942168359</t>
  </si>
  <si>
    <t>Names and number of Marine Science Research Centers in the Philippines</t>
  </si>
  <si>
    <t>#DENRBMB-890441964407</t>
  </si>
  <si>
    <t>Protected Areas in Quezon Province and Mindoro</t>
  </si>
  <si>
    <t>Request for Samples of CDMP and Indicative Management Plan for SAPA Application</t>
  </si>
  <si>
    <t>#DENRBMB-044117958314</t>
  </si>
  <si>
    <t>#DENRBMB-507976061305</t>
  </si>
  <si>
    <t>Request for Data re: Marcos Highway Watershed Forest Reserve</t>
  </si>
  <si>
    <t>#DENRBMB-920438034195</t>
  </si>
  <si>
    <t>Planning regulations for coastal areas</t>
  </si>
  <si>
    <t>#DENRBMB-460379425164</t>
  </si>
  <si>
    <t>Coastal Areas in Catarman, Samar</t>
  </si>
  <si>
    <t>#DENRBMB-485421841379</t>
  </si>
  <si>
    <t>List and Details of Philippine Bays</t>
  </si>
  <si>
    <t>Same request was responded thru email</t>
  </si>
  <si>
    <t>referred to NAMRIA</t>
  </si>
  <si>
    <t>Dominant Plant and Animal Communities in Catarman, Samar</t>
  </si>
  <si>
    <t>#DENRBMB-626251864180</t>
  </si>
  <si>
    <t>Feasibility Study for the Modernization of National Irrigation Systems</t>
  </si>
  <si>
    <t>#DENRBMB-627524930691</t>
  </si>
  <si>
    <t>#DENRBMB-690418788193</t>
  </si>
  <si>
    <t>Shapefile of Protected Areas in Mindanao</t>
  </si>
  <si>
    <t>#DENRBMB-216909003460</t>
  </si>
  <si>
    <t>Design and Building Guidelines for Ecotourism Areas</t>
  </si>
  <si>
    <t>#DENRBMB-498861412496</t>
  </si>
  <si>
    <t>Information for Ornithological Research Center and Aviary</t>
  </si>
  <si>
    <t>#DENRBMB-886214262655</t>
  </si>
  <si>
    <t>Marine Protected Areas impacted by Oil Spill in Oriental Mindoro</t>
  </si>
  <si>
    <t>response was finalized upon receipt of additional documents for the purpose of the request since the Oil Spill Investigation and assessment was currently undertaken</t>
  </si>
  <si>
    <t>Eco-tourism Park</t>
  </si>
  <si>
    <t>Native and Threatened Species (Flora and Fauna) Cabanatuan City</t>
  </si>
  <si>
    <t>#DENRBMB-539760414495</t>
  </si>
  <si>
    <t>#DENRBMB-928673494407</t>
  </si>
  <si>
    <t>Laws and Regulation near Protected Zone</t>
  </si>
  <si>
    <t xml:space="preserve"> #DENRBMB-428990364199</t>
  </si>
  <si>
    <t>Bohol (Mindanao) Sea Management or Cooperation Document or any readings relevant to the subject</t>
  </si>
  <si>
    <t>#DENRBMB-353266878786</t>
  </si>
  <si>
    <t>Mangrove Statistics</t>
  </si>
  <si>
    <t>2023-QTR2</t>
  </si>
  <si>
    <t xml:space="preserve"> #DENRBMB-734540170073</t>
  </si>
  <si>
    <t>Mangrove Ecotourism</t>
  </si>
  <si>
    <t>#DENRBMB-239575179212</t>
  </si>
  <si>
    <t>SINP and GMRPLS Protected Area Mgt. Plan</t>
  </si>
  <si>
    <t>#DENRBMB-821040312119</t>
  </si>
  <si>
    <t>NIPAS Protected areas in the Philippines</t>
  </si>
  <si>
    <t>#DENRBMB-853536970166</t>
  </si>
  <si>
    <t>Butterfly Farms in Marinduque</t>
  </si>
  <si>
    <t>#DENRBMB-440622171715</t>
  </si>
  <si>
    <t>#DENRBMB-966794927183</t>
  </si>
  <si>
    <t>Aurora Memorial National Park Protected Management Plan</t>
  </si>
  <si>
    <t>#DENRBMB-245712124293</t>
  </si>
  <si>
    <t>Shapefiles of Key Biodiversity Areas in Philippines</t>
  </si>
  <si>
    <t>#DENRBMB-703718696419</t>
  </si>
  <si>
    <t>Technical Description of Sinisian Marine Protected Area</t>
  </si>
  <si>
    <t>#DENRBMB-938509656498</t>
  </si>
  <si>
    <t>Shapefiles NIPAS, E NIPAS, Protected Area, Key Biodiversity Area, and Conservation Area</t>
  </si>
  <si>
    <t xml:space="preserve"> #DENRBMB-245160737108</t>
  </si>
  <si>
    <t>Watershed Philippines Shapefiles</t>
  </si>
  <si>
    <t>#DENRBMB-100664637069</t>
  </si>
  <si>
    <t>Data information on biodiversity and protected areas 2022</t>
  </si>
  <si>
    <t>#DENRBMB-173947807668</t>
  </si>
  <si>
    <t>National Integrated Protected Area System (NIPAS) Shapefiles</t>
  </si>
  <si>
    <t>#DENRBMB-038040951940</t>
  </si>
  <si>
    <t>#DENRBMB-278194882088</t>
  </si>
  <si>
    <t>Annual Coastal Resources Statistics from 2010 and 2016</t>
  </si>
  <si>
    <t xml:space="preserve"> #DENRBMB-355036341463</t>
  </si>
  <si>
    <t>Coral Species</t>
  </si>
  <si>
    <t xml:space="preserve"> #DENRBMB-758765876364</t>
  </si>
  <si>
    <t>NIPAS Shapefile Request</t>
  </si>
  <si>
    <t xml:space="preserve"> #DENRBMB-561596035641</t>
  </si>
  <si>
    <t>Sediment Quality Guidelines</t>
  </si>
  <si>
    <t>2023-QTR3</t>
  </si>
  <si>
    <t>2023-QTR4</t>
  </si>
  <si>
    <t xml:space="preserve"> #DENRBMB-259992461088</t>
  </si>
  <si>
    <t>Management Plan of Carac-an Watershed Forest Reserves (CWFR), Surigao del Sur</t>
  </si>
  <si>
    <t>#DENRBMB-192263750735</t>
  </si>
  <si>
    <t>Request PAMB Clearance</t>
  </si>
  <si>
    <t xml:space="preserve"> #DENRBMB-925699049105</t>
  </si>
  <si>
    <t>NIPAS within Region I</t>
  </si>
  <si>
    <t>#DENRBMB-719935064473</t>
  </si>
  <si>
    <t>PA Management &amp; Ecotourism Dev't</t>
  </si>
  <si>
    <t>#DENRBMB-245670154673</t>
  </si>
  <si>
    <t>Ecotourism in Ph Protected Areas</t>
  </si>
  <si>
    <t>#DENRBMB-508409628676</t>
  </si>
  <si>
    <t>protected area and soil map shp files</t>
  </si>
  <si>
    <t>#DENRBMB-543178401353</t>
  </si>
  <si>
    <t>Coral species</t>
  </si>
  <si>
    <t>#DENRBMB-055155457326</t>
  </si>
  <si>
    <t>Request for DENR-BMB’s Data on Foreign Trade Statistics of Regulated Goods</t>
  </si>
  <si>
    <t xml:space="preserve"> #DENRBMB-381505060682</t>
  </si>
  <si>
    <t>Request_Shapefile of all PAs in the Philippines</t>
  </si>
  <si>
    <t>#DENRBMB-638154824987</t>
  </si>
  <si>
    <t>Botanical Garden</t>
  </si>
  <si>
    <t>#DENRBMB-420293222745</t>
  </si>
  <si>
    <t>Reports of Animal Population</t>
  </si>
  <si>
    <t xml:space="preserve"> #DENRBMB-168041782292</t>
  </si>
  <si>
    <t>Key Biodiversity Area Shapefiles</t>
  </si>
  <si>
    <t xml:space="preserve"> #DENRBMB-603590084349</t>
  </si>
  <si>
    <t>Design Guidelines</t>
  </si>
  <si>
    <t xml:space="preserve"> #DENRBMB-708140224639</t>
  </si>
  <si>
    <t>Duplicate Request</t>
  </si>
  <si>
    <t>#DENRBMB-309182342516</t>
  </si>
  <si>
    <t>Protected Areas in Regions 3, 4A and 4B</t>
  </si>
  <si>
    <t>Was not responded on time due to wrong referral. Requester did not reply in email inquiry</t>
  </si>
  <si>
    <t>#DENRBMB-701877778352</t>
  </si>
  <si>
    <t>Request_Shapefile of all conservation and protected areas on Dinagat Island</t>
  </si>
  <si>
    <t xml:space="preserve"> #DENRBMB-251267543826</t>
  </si>
  <si>
    <t>Biodiversity of Mount Arayat, Pampanga</t>
  </si>
  <si>
    <t>#DENRBMB-226820630059</t>
  </si>
  <si>
    <t>Protected Area Management Plan for 2022-2023</t>
  </si>
  <si>
    <t>#DENRBMB-560158043444</t>
  </si>
  <si>
    <t>Redevelopment of Loboc Tarsier Conservation Area in Bohol</t>
  </si>
  <si>
    <t>#DENRBMB-412380165105</t>
  </si>
  <si>
    <t>Ecotourism in Eastern Visayas</t>
  </si>
  <si>
    <t>#DENRBMB-192479306460</t>
  </si>
  <si>
    <t>List of Spaces for Pocket Park Design and their space sizes</t>
  </si>
  <si>
    <t>#DENRBMB-497793393999</t>
  </si>
  <si>
    <t>Land Protected Area Map</t>
  </si>
  <si>
    <t xml:space="preserve"> #DENRBMB-921253981249</t>
  </si>
  <si>
    <t>Proposed Research and Conservation Center for Stingless Bees in Los Baños, Laguna</t>
  </si>
  <si>
    <t>#DENRBMB-795337390348</t>
  </si>
  <si>
    <t>#DENRBMB-956472365691</t>
  </si>
  <si>
    <t>Cases of Plant Poaching in the Philippines</t>
  </si>
  <si>
    <t>#DENRBMB-953298237472</t>
  </si>
  <si>
    <t>Protected Area Map</t>
  </si>
  <si>
    <t xml:space="preserve"> #DENRBMB-421795617206</t>
  </si>
  <si>
    <t>Converted mangrove forests</t>
  </si>
  <si>
    <t>#DENRBMB-739385345420</t>
  </si>
  <si>
    <t>Status of proposal to declare Homonhon Island as critical habitat</t>
  </si>
  <si>
    <t xml:space="preserve"> #DENRBMB-470676968446</t>
  </si>
  <si>
    <t>Critical Habitats in the Philippines</t>
  </si>
  <si>
    <t>#DENRBMB-085521553115</t>
  </si>
  <si>
    <t>Ecotourism Development within the Masinloc and Oyon Marine Reserve, Zambales</t>
  </si>
  <si>
    <t>#DENRBMB-445377329251</t>
  </si>
  <si>
    <t>Marine Laboratory guidelines of DENR</t>
  </si>
  <si>
    <t>#DENRBMB-376097361438</t>
  </si>
  <si>
    <t>proposed oceanarium and ocean research facility for marine conservation</t>
  </si>
  <si>
    <t>#DENRBMB-704984537139</t>
  </si>
  <si>
    <t>CLWUP, LSP, and FLUP data requirements</t>
  </si>
  <si>
    <t>Late responded  due to wrong referral</t>
  </si>
  <si>
    <t xml:space="preserve"> #DENRBMB-861882875414</t>
  </si>
  <si>
    <t>Data Regarding Coral Conservation in the Philippines</t>
  </si>
  <si>
    <t>#DENRBMB-064000163344</t>
  </si>
  <si>
    <t>Planning Regulations and Architectural Standards for Coastal Areas</t>
  </si>
  <si>
    <t>#DENRBMB-413563982754</t>
  </si>
  <si>
    <t>Protected Area Management Plan of Naujan Lake National Park</t>
  </si>
  <si>
    <t>#DENRBMB-324844290118</t>
  </si>
  <si>
    <t>Philippine Native vascular epiphyte plant Dischidia platyphylla</t>
  </si>
  <si>
    <t>#DENRBMB-329398004092</t>
  </si>
  <si>
    <t>Zoning of land protected area map in General Nakar, Quezon</t>
  </si>
  <si>
    <t xml:space="preserve"> #DENRBMB-778005549582</t>
  </si>
  <si>
    <t>Data gathering for undergraduate architectural thesis</t>
  </si>
  <si>
    <t>#DENRBMB-727983823648</t>
  </si>
  <si>
    <t>Biodiversity Report of City of Bayawan - CY 2021 &amp; CY 2022</t>
  </si>
  <si>
    <t>#DENRBMB-238329245158</t>
  </si>
  <si>
    <t>Biodiversity of shellfish in Bihiya beach</t>
  </si>
  <si>
    <t>#DENRBMB-714983901804</t>
  </si>
  <si>
    <t>biodiversity of shellfish in oriental mindoro</t>
  </si>
  <si>
    <t>#DENRBMB-554716263710</t>
  </si>
  <si>
    <t>Native Bee Complex</t>
  </si>
  <si>
    <t>#DENRBMB-864036494252</t>
  </si>
  <si>
    <t>Map</t>
  </si>
  <si>
    <t>#DENRBMB-897673377186</t>
  </si>
  <si>
    <t>Effect of oil spill on the biodiversity of fauna in Naujan lake</t>
  </si>
  <si>
    <t xml:space="preserve"> #DENRBMB-470543569670</t>
  </si>
  <si>
    <t>Local non-invasive plants that can filter and absorb water in Paombong</t>
  </si>
  <si>
    <t>#DENRBMB-390330548339</t>
  </si>
  <si>
    <t>Biodiversity conservation</t>
  </si>
  <si>
    <t xml:space="preserve"> #DENRBMB-734735152630</t>
  </si>
  <si>
    <t>Zoning Criteria of protected areas under NIPAS</t>
  </si>
  <si>
    <t>#DENRBMB-704500398663</t>
  </si>
  <si>
    <t>#DENRBMB-995559719778</t>
  </si>
  <si>
    <t>The status of Bulakan Bulacan Marine Ecosystem</t>
  </si>
  <si>
    <t>#DENRBMB-356450737870</t>
  </si>
  <si>
    <t>Biodiversity in Laguna Lake</t>
  </si>
  <si>
    <t>#DENRBMB-009273960608</t>
  </si>
  <si>
    <t>La Union Biodiversity</t>
  </si>
  <si>
    <t xml:space="preserve"> #DENRBMB-478965032129</t>
  </si>
  <si>
    <t>Information on Endemic Plants in Eastern Samar</t>
  </si>
  <si>
    <t>#DENRBMB-826393015051</t>
  </si>
  <si>
    <t>Copy of Protected Area Community-Based Resource Management Agreement signed between DENR and SBSI (S</t>
  </si>
  <si>
    <t>#DENRBMB-367544957371</t>
  </si>
  <si>
    <t>#DENRBMB-756971525384</t>
  </si>
  <si>
    <t>BMB Technical Bulletin 2018-02 Request</t>
  </si>
  <si>
    <t>#DENRBMB-083594331300</t>
  </si>
  <si>
    <t>Mapping of Mangroves</t>
  </si>
  <si>
    <t>#DENRBMB-518711378284</t>
  </si>
  <si>
    <t>number of animals and trees in Pamitinan Protected Landscape</t>
  </si>
  <si>
    <t>Turtle Conservation Inquiries</t>
  </si>
  <si>
    <t xml:space="preserve"> #DENRBMB-865953351090</t>
  </si>
  <si>
    <t>PANIKIAN TURTLE ISLAND MAP</t>
  </si>
  <si>
    <t>#DENRBMB-765700264198</t>
  </si>
  <si>
    <t>Conservation and Management Plan Review(José Rizal Memorial Protected Landscape)</t>
  </si>
  <si>
    <t>#DENRBMB-484222595230</t>
  </si>
  <si>
    <t>Buyog Watershed Flora and Fauna Biodiversity Report</t>
  </si>
  <si>
    <t>#DENRBMB-794406738090</t>
  </si>
  <si>
    <t>Population of threatened species in the island of Homonhon, Eastern Samar</t>
  </si>
  <si>
    <t xml:space="preserve"> #DENRBMB-372179748413</t>
  </si>
  <si>
    <t>PAMB Resolution for New Port Development - Port of Lavezares, Lavezares Northern Samar</t>
  </si>
  <si>
    <t xml:space="preserve"> #DENRBMB-184155523426</t>
  </si>
  <si>
    <t>Biodiversity Condition of Pampanga</t>
  </si>
  <si>
    <t xml:space="preserve"> #DENRBMB-681174212383</t>
  </si>
  <si>
    <t>Areas under the NIPAS Act</t>
  </si>
  <si>
    <t>#DENRBMB-540390940023</t>
  </si>
  <si>
    <t>#DENRBMB-089224773824</t>
  </si>
  <si>
    <t>Request for Historical Data on Water Quality Parameters in Tubbataha Reef and Apo Reef</t>
  </si>
  <si>
    <t xml:space="preserve"> #DENRBMB-037893306794</t>
  </si>
  <si>
    <t>Mangroves Tree Mapping</t>
  </si>
  <si>
    <t>#DENRBMB-328927635674</t>
  </si>
  <si>
    <t>#DENRBMB-973834253934</t>
  </si>
  <si>
    <t>LPPCHEA Mangrove Tree Mapping</t>
  </si>
  <si>
    <t>Location of mangroves in District 1 of Pangasinan</t>
  </si>
  <si>
    <t>#DENRBMB-146679323009</t>
  </si>
  <si>
    <t>Marine Environment Research and Condition</t>
  </si>
  <si>
    <t>#DENRBMB-495973045294</t>
  </si>
  <si>
    <t>Parks in NCR</t>
  </si>
  <si>
    <t xml:space="preserve"> #DENRBMB-995600067010</t>
  </si>
  <si>
    <t>Mangrove Research Center</t>
  </si>
  <si>
    <t>#DENRBMB-161868741709</t>
  </si>
  <si>
    <t>Certification from PAMB</t>
  </si>
  <si>
    <t>#DENRBMB-056629154555</t>
  </si>
  <si>
    <t>The number of reported Smuggled endangered species in Davao City</t>
  </si>
  <si>
    <t xml:space="preserve"> #DENRBMB-551157490365
</t>
  </si>
  <si>
    <t>The number of reported smuggled endangered species in Davao city</t>
  </si>
  <si>
    <t xml:space="preserve"> #DENRBMB-343922691760</t>
  </si>
  <si>
    <t>Data on Verde Island Passage</t>
  </si>
  <si>
    <t>#DENRBMB-660423036354</t>
  </si>
  <si>
    <t>National Integrated Protectec Areas Shapefile in Region 10</t>
  </si>
  <si>
    <t>#DENRBMB-985097745824</t>
  </si>
  <si>
    <t>Stray cat and wildlife populations</t>
  </si>
  <si>
    <t>#DENRBMB-185560140789</t>
  </si>
  <si>
    <t>Philippine Coral Reef systems</t>
  </si>
  <si>
    <t>#DENRBMB-144807761300</t>
  </si>
  <si>
    <t>List of Aquatic Biodiversity Research Hub in the Philippines (Thesis purposes)</t>
  </si>
  <si>
    <t>#DENRBMB-617482969625</t>
  </si>
  <si>
    <t>Data about Verde Island Passage</t>
  </si>
  <si>
    <t>#DENRBMB-901074491534</t>
  </si>
  <si>
    <t>Reports on the Biodiversity Statistics of Mt. Arayat Protected Landscape</t>
  </si>
  <si>
    <t>#DENRBMB-532197024798</t>
  </si>
  <si>
    <t xml:space="preserve">NIPAS Shapefile </t>
  </si>
  <si>
    <t xml:space="preserve"> #DENRBMB-331567597115</t>
  </si>
  <si>
    <t>List of flora/endemic plants in San Mateo, Rizal</t>
  </si>
  <si>
    <t>#DENRBMB-984733385254</t>
  </si>
  <si>
    <t>Marine Research Center</t>
  </si>
  <si>
    <t>#DENRBMB-131621060155</t>
  </si>
  <si>
    <t>List of Fauna and Flora Found in the Province of Pampanga</t>
  </si>
  <si>
    <t>#DENRBMB-439118160944</t>
  </si>
  <si>
    <t xml:space="preserve"> Request for Data</t>
  </si>
  <si>
    <t xml:space="preserve"> #DENRBMB-564145708130</t>
  </si>
  <si>
    <t>Protected areas in Margosatubig</t>
  </si>
  <si>
    <t>#DENRBMB-054263247115</t>
  </si>
  <si>
    <t>Architectural Thesis Writing Subject</t>
  </si>
  <si>
    <t>#DENRBMB-160569281276</t>
  </si>
  <si>
    <t>Land Classification and NIPAS Official Data</t>
  </si>
  <si>
    <t>#DENRBMB-737990000309</t>
  </si>
  <si>
    <t>#DENRBMB-805458909627</t>
  </si>
  <si>
    <t>REQUEST FOR THE NO. OF EMPLOYEES WHO ARE LICENSED HEALTH PROFESSIONALS WORKING IN YOUR AGENCY/OFFICE</t>
  </si>
  <si>
    <t>#DENRBMB-442005235756</t>
  </si>
  <si>
    <t>Efoi</t>
  </si>
  <si>
    <t>Proposed Redevelopment of the Ninoy Aquino Parks and Wildlife Center in QC (NAPWC)</t>
  </si>
  <si>
    <t>Requester informed Decision-Maker that the changed their project and deferred request.</t>
  </si>
  <si>
    <t>#DENRBMB-474935375395</t>
  </si>
  <si>
    <t>Building Plans of Salakot Building (or Bldg. 1)</t>
  </si>
  <si>
    <t>Follow-up was made thru email if data is still needed, but no response frfom requester was received.</t>
  </si>
  <si>
    <t xml:space="preserve"> #DENRBMB-757750294892</t>
  </si>
  <si>
    <t>Denied</t>
  </si>
  <si>
    <t xml:space="preserve">Request for additional documents as required for evaluation was not complied </t>
  </si>
  <si>
    <t>#DENRBMB-175639879582</t>
  </si>
  <si>
    <t>Hello..... I'm Royal family Justice at Lurd empperaon puoi King Edward henry Rabe at malacañang King</t>
  </si>
  <si>
    <t>Request was determined to be irelevant/ianppropriate</t>
  </si>
  <si>
    <t xml:space="preserve"> #DENRBMB-263729493973</t>
  </si>
  <si>
    <t>Fish Species in Marikina River</t>
  </si>
  <si>
    <t>#DENRBMB-012998303086</t>
  </si>
  <si>
    <t>House of Representatives chairman on the Board Edward Henry Pacayra Rabe Republic of the Philippines</t>
  </si>
  <si>
    <t>Request was determined to be irelevant/ianppropriate and SCAM</t>
  </si>
  <si>
    <t>#DENRBMB-436770069844</t>
  </si>
  <si>
    <t>Biodiversity in Lake Buhi</t>
  </si>
  <si>
    <t xml:space="preserve"> #DENRBMB-804484033395</t>
  </si>
  <si>
    <t xml:space="preserve"> #DENRBMB-906610033177</t>
  </si>
  <si>
    <t>Data about the pandurucan river in San Jose Occidental Mindoro</t>
  </si>
  <si>
    <t>Data requested is not available at BMB. Referrred to DENR-MIMAROPA</t>
  </si>
  <si>
    <t>#DENRBMB-633388547985</t>
  </si>
  <si>
    <t>Map coordinates of cave locations in Cataingan, Masbate</t>
  </si>
  <si>
    <t>Data requested is not available at BMB. Referrred to DENR-Region 5</t>
  </si>
  <si>
    <t>#DENRBMB-137227554460</t>
  </si>
  <si>
    <t>Budget and activities for Leyte Sab-a Basin Peatland restoration and management</t>
  </si>
  <si>
    <t>Data requested is not available at BMB. Suggested to contact DENR R8</t>
  </si>
  <si>
    <t>#DENRBMB-579985518808</t>
  </si>
  <si>
    <t>Republic of the fhilippinas</t>
  </si>
  <si>
    <t>Request was irrelevant and determined to be spam</t>
  </si>
  <si>
    <t>#DENRBMB-168160532485</t>
  </si>
  <si>
    <t>#DENRBMB-895660578319</t>
  </si>
  <si>
    <t>LIST OF NATIVE PLANTS USED IN CONSTRUCTED WETLAND</t>
  </si>
  <si>
    <t>Data requested is not available at BMB. Recommend to contact ERDB.</t>
  </si>
  <si>
    <t>#DENRBMB-909033734646</t>
  </si>
  <si>
    <t xml:space="preserve">Denied </t>
  </si>
  <si>
    <t xml:space="preserve"> #DENRBMB-102573416200</t>
  </si>
  <si>
    <t>#DENRBMB-103397784241</t>
  </si>
  <si>
    <t xml:space="preserve">The requester cannot be contacted by mobile number indocated to check if data was provided and/or is still needed . Previous FOI focal has already retired without endorsing their account password. Will request for resetting of password to FOI new focal </t>
  </si>
  <si>
    <t>2021 BMB Annual Report</t>
  </si>
  <si>
    <t>2022 BMB Annual Report</t>
  </si>
  <si>
    <t xml:space="preserve"> Annual Report</t>
  </si>
  <si>
    <t>Hard Copy</t>
  </si>
  <si>
    <t>Biodiversity Statistics</t>
  </si>
  <si>
    <t>Statistical Data on Biodiversity</t>
  </si>
  <si>
    <t>url/Link</t>
  </si>
  <si>
    <t>https://bmb.gov.ph/statistics/</t>
  </si>
  <si>
    <t>Online Database</t>
  </si>
  <si>
    <t>248 Protected Areas Data
228 Key Biodiversity Area</t>
  </si>
  <si>
    <t>https://www.philchm.ph/pa-database/</t>
  </si>
  <si>
    <t>JAO 2021-01</t>
  </si>
  <si>
    <t>JAO 2020-01</t>
  </si>
  <si>
    <t xml:space="preserve"> Defining the roles and responsibilities of agencies concerned in the local trade and transport of wildlife under the jurisdiction of the Department of Environment and Natural Resources</t>
  </si>
  <si>
    <t xml:space="preserve"> Adopting the national invasive species strategy and action plan - Philippines: 2020-2030 as the national framework for the management of Invasive Alien Species in the country</t>
  </si>
  <si>
    <t>JAO 2020-02</t>
  </si>
  <si>
    <t>Rules and regulations governing the conduct of marine wildlife tourism interactions in the Philippines</t>
  </si>
  <si>
    <t xml:space="preserve">JAO 2020-03 </t>
  </si>
  <si>
    <t>Enhancing Biodiversity Conservation and Protection in Mining Operations
DENR MC No. 2020-13 Adopting the Wildlife Law Enforcement Action Plan (WILDleap) 2018-2028, as the national roadmap in addressing wildlife crimes</t>
  </si>
  <si>
    <t xml:space="preserve">DAO 2022-04 </t>
  </si>
  <si>
    <t xml:space="preserve"> Mainstreaming Biodiversity-Friendly Agricultural Practices In and Around Protected Areas and Promoting the Same in Wider Agricultural Landscapes
</t>
  </si>
  <si>
    <t xml:space="preserve"> Creation of the environmental law enforcement and protection service</t>
  </si>
  <si>
    <t>DENR Admin Order No. 2021-28</t>
  </si>
  <si>
    <t>Link for online viewing is currently being organized</t>
  </si>
  <si>
    <t>Turtle Nesting data PH</t>
  </si>
  <si>
    <t>responded thru email since the request was referred to inactive eFOI account(requested resetting of password)</t>
  </si>
  <si>
    <t xml:space="preserve"> #DENRBMB-185273903278</t>
  </si>
  <si>
    <t>Ecotourism Hotspots in the Philippines</t>
  </si>
  <si>
    <t>Responded initially that there is no available consolidated data requested. Requested extension to gather substantial data from regional submissions</t>
  </si>
  <si>
    <t>Link for online viewing is currently being organized at the BMB website</t>
  </si>
  <si>
    <t xml:space="preserve">Online Repository of Maps / Shapefiles </t>
  </si>
  <si>
    <t>Shapefiles of Protected Areas, Key Biodiversity Areas, Caves and Wetlands, Critical Habitat at the Philippine Geoportal</t>
  </si>
  <si>
    <t>https://www.geoportal.gov.ph/</t>
  </si>
  <si>
    <t>Online Database of Foreign Assisted Projects under BMB</t>
  </si>
  <si>
    <t xml:space="preserve">Yes </t>
  </si>
  <si>
    <t>https://faps.bmb.gov.ph/faps/</t>
  </si>
  <si>
    <t>regularly based on availabl data</t>
  </si>
  <si>
    <t>Caves and Wetlands Information System</t>
  </si>
  <si>
    <t>Online Database of Caves and Wetlands in the Philippines</t>
  </si>
  <si>
    <t>https://cwis.bmb.gov.ph/</t>
  </si>
  <si>
    <t>BMB, DENR-Regional Ofices</t>
  </si>
  <si>
    <t>Compendium of ENR Statistics</t>
  </si>
  <si>
    <t>https://denr.gov.ph/index.php/e-library/enr-compendium-2022?highlight=WzIwMjJd</t>
  </si>
  <si>
    <t>Annual Compendium of ENR Statistics for Biodiversity</t>
  </si>
  <si>
    <t>Various Data on Animals in Bugallon, Pangasinan</t>
  </si>
  <si>
    <t>with referral to LGU Bugallon, Pangasinan</t>
  </si>
  <si>
    <t>#BMB2023-0901</t>
  </si>
  <si>
    <t>Inquiry about Protected Areas</t>
  </si>
  <si>
    <t>Inquiry on File Photos of Endangered Fauna &amp; Flora of the Philippines</t>
  </si>
  <si>
    <t>#BMB2023-0902</t>
  </si>
  <si>
    <t>Coral Species in Siargao</t>
  </si>
  <si>
    <t>Effects of Land Reclamation in Batangas Bay for Port Expansion</t>
  </si>
  <si>
    <t>#BMB2023-1001</t>
  </si>
  <si>
    <t>Data on all the species (trees, animals, and plants) existing in the UP Pook Arboretum</t>
  </si>
  <si>
    <t>#DENR2023-1201</t>
  </si>
  <si>
    <t>Key Biodiversity Areas in the Philippines</t>
  </si>
  <si>
    <t>#DENR2023-1202</t>
  </si>
  <si>
    <t>2023-Q1</t>
  </si>
  <si>
    <t>2023-Q2</t>
  </si>
  <si>
    <t>2023-Q3</t>
  </si>
  <si>
    <t>2023-Q4</t>
  </si>
  <si>
    <t>With referral since data requested is under the jurisdiction of BFAR</t>
  </si>
  <si>
    <t>delayed response was caused by wrong referral to the appropriate action officer</t>
  </si>
  <si>
    <t>Delayed response was caused by unavailability o consolidated data</t>
  </si>
  <si>
    <t xml:space="preserve">Denied and suggested to contact  DENR Region 5 who may have the updated data requested </t>
  </si>
  <si>
    <t>#DENRBMB2023-0101</t>
  </si>
  <si>
    <t>Request for Technical Assistance in the creation of data dashboad</t>
  </si>
  <si>
    <t>DENRBMB-20230102</t>
  </si>
  <si>
    <t>Latest Tax Schedule</t>
  </si>
  <si>
    <t>#DENRBMB-202301</t>
  </si>
  <si>
    <t>Shapefiles or Technical Description for reference in determining Protected Areas within ancestral domains/ancestral lands</t>
  </si>
  <si>
    <t>Request for Updated/Latest Data on the 2022 Statistical Indicators on Philippine Development (StatDev)</t>
  </si>
  <si>
    <t>#DENRBMB-202302</t>
  </si>
  <si>
    <t>Requested extension since the data was still being consolidated</t>
  </si>
  <si>
    <t>AGENCY INFORMATION INVENTORY (FOI-OPEN DATA FOR BMB) as of 2023</t>
  </si>
  <si>
    <t>Referred to NIA</t>
  </si>
  <si>
    <t>Average</t>
  </si>
  <si>
    <t>Referred</t>
  </si>
  <si>
    <t>number of requests referred  since inormation  is not under jurisdiction</t>
  </si>
  <si>
    <t>2024-Q1</t>
  </si>
  <si>
    <t>2024-Q2</t>
  </si>
  <si>
    <t>2024-Q3</t>
  </si>
  <si>
    <t>2024-Q4</t>
  </si>
  <si>
    <t>Data on Protected Areas, KBAs, Critical Habitats and Inland Wetlands</t>
  </si>
  <si>
    <t>with Link to Feedback</t>
  </si>
  <si>
    <t>INQUIRY: Plant Quarantine Clearance (PQC) and Sanitary and Phytosanitary Import Clearance for Preserved Green Wall Plant or Stabilized Plant</t>
  </si>
  <si>
    <t>Annual IPAF Collection per Region</t>
  </si>
  <si>
    <t>#DENRBMB-840448784423</t>
  </si>
  <si>
    <t>with link to feedback</t>
  </si>
  <si>
    <t>#DENRBMB-628844083127</t>
  </si>
  <si>
    <t xml:space="preserve">Request for Policies &amp; regulations of Occidental Mindoro regarding Wildlife Species and Protected Habitat Areas.
</t>
  </si>
  <si>
    <t>#DENRBMB-685437322515</t>
  </si>
  <si>
    <t xml:space="preserve">Request for Policies &amp; regulations of Cebu City regarding Wildlife Species and Protected Habitat Areas.
</t>
  </si>
  <si>
    <t>DENR2024-0102</t>
  </si>
  <si>
    <t xml:space="preserve"> INQUIRY: Gratuitous Permit Application</t>
  </si>
  <si>
    <t>Request for Shapefiles of PAs in Visayas for the Updating of the VSDF</t>
  </si>
  <si>
    <t>Data for the Updating of Cavinti Socio-Economic and Physical Profile</t>
  </si>
  <si>
    <t>Shapefiles of Forest-Protected Area Maps in the Philippines</t>
  </si>
  <si>
    <t>#DENRBMB-047274407326</t>
  </si>
  <si>
    <t>Query regarding Luzon endemic species</t>
  </si>
  <si>
    <t>Ms Maligat-duplicate request</t>
  </si>
  <si>
    <t>Inquiry on resources about Kinubkoban Cave, Leyte</t>
  </si>
  <si>
    <t>DENR2024-0901</t>
  </si>
  <si>
    <t>http://www.foi.gov.ph/agencies/denrbmb/endangered-species-in-quezon-province-denrbmb-825379588774/</t>
  </si>
  <si>
    <t>#DENRBMB-825379588774</t>
  </si>
  <si>
    <t>#DENRBMB-524802222300</t>
  </si>
  <si>
    <t>#DENRBMB-088546834432</t>
  </si>
  <si>
    <t>Endemic Species</t>
  </si>
  <si>
    <t>GIS files for Talomo Watershed and Carbon Pools</t>
  </si>
  <si>
    <t>#DENRBMB-453350349678</t>
  </si>
  <si>
    <t>#DENRBMB-707601886332</t>
  </si>
  <si>
    <t>Denied (Duplicate)</t>
  </si>
  <si>
    <t>Denied 
(Duplicate)</t>
  </si>
  <si>
    <t>#DENRBMB-212973419415</t>
  </si>
  <si>
    <t>#DENRBMB-349125712261</t>
  </si>
  <si>
    <t>Architectural Thesis about Marine Research Center</t>
  </si>
  <si>
    <t>#DENRBMB-247653659738</t>
  </si>
  <si>
    <t>Referred to DENR-NCR</t>
  </si>
  <si>
    <t>#DENRBMB-070278416580</t>
  </si>
  <si>
    <r>
      <t>Request data for my architectural thesis particularly within</t>
    </r>
    <r>
      <rPr>
        <sz val="11"/>
        <color rgb="FFFF0000"/>
        <rFont val="Calibri"/>
        <family val="2"/>
        <scheme val="minor"/>
      </rPr>
      <t xml:space="preserve"> Peñablanca Protected Landscape and Seascapes</t>
    </r>
  </si>
  <si>
    <t>Request for an Interview (Architectural Thesis)</t>
  </si>
  <si>
    <t xml:space="preserve">RPs for the interview were on official travel </t>
  </si>
  <si>
    <t>Denied
(Duplicate)</t>
  </si>
  <si>
    <t>Provided initial data thru Link to Protected Area Information System</t>
  </si>
  <si>
    <t>Done with referral to DENR R2</t>
  </si>
  <si>
    <t>List and Shape Files of 248 PA's</t>
  </si>
  <si>
    <t>#DENRBMB-130982448402</t>
  </si>
  <si>
    <t>List and Shape Files of PA's</t>
  </si>
  <si>
    <t>#DENRBMB-853299582265</t>
  </si>
  <si>
    <t xml:space="preserve"> Annual Population Density of Endemic Birds in Central Cebu Protected Landscape (CCPL)</t>
  </si>
  <si>
    <t xml:space="preserve"> Illegal logging request to conduct investigation</t>
  </si>
  <si>
    <t>Done with referral to PCA</t>
  </si>
  <si>
    <t>#DENRBMB-764070412988</t>
  </si>
  <si>
    <t xml:space="preserve"> Information on the population data of Black Shama and Cebu Flowerpecker for your academic research purposes</t>
  </si>
  <si>
    <t>#DENRBMB-132166579576</t>
  </si>
  <si>
    <t xml:space="preserve"> Annual Population Density of Endemic Birds in Central Cebu Protected Landscape</t>
  </si>
  <si>
    <t>List of Biodiversity in General Santos City</t>
  </si>
  <si>
    <t>#DENRBMB-092307666271</t>
  </si>
  <si>
    <t xml:space="preserve"> #DENRBMB-761842040971</t>
  </si>
  <si>
    <t xml:space="preserve"> #DENRBMB-443221642362</t>
  </si>
  <si>
    <t xml:space="preserve">PAMB clearance
</t>
  </si>
  <si>
    <t>#DENRBMB-477741601557</t>
  </si>
  <si>
    <t>NIPAS, protected areas and Ancestral Domain Areas</t>
  </si>
  <si>
    <t>#DENRBMB-603638176152</t>
  </si>
  <si>
    <t xml:space="preserve"> #DENRBMB-360408526402</t>
  </si>
  <si>
    <t>PAMB Certificate/Clearance</t>
  </si>
  <si>
    <t>NIPAS Protected Areas Shapefiles and Maps</t>
  </si>
  <si>
    <t>#DENRBMB-367396368958</t>
  </si>
  <si>
    <t>Policies and regulations of Cebu City regarding Wildlife Species and Protected Habitat Areas</t>
  </si>
  <si>
    <t>Policies &amp; regulations of Occidental Mindoro regarding Wildlife Species and Protected Habitat Areas</t>
  </si>
  <si>
    <t>#DENRBMB-858117570312</t>
  </si>
  <si>
    <t>Covid19</t>
  </si>
  <si>
    <t xml:space="preserve">Client did not reply within the 60-day working period </t>
  </si>
  <si>
    <t xml:space="preserve">Closed
 </t>
  </si>
  <si>
    <t xml:space="preserve"> #DENRBMB-306989404424</t>
  </si>
  <si>
    <t>None</t>
  </si>
  <si>
    <t>Not legitimate request</t>
  </si>
  <si>
    <t>#DENRBMB-632884953174</t>
  </si>
  <si>
    <t>List of common and endangered flora and fauna in Ragay Gulf</t>
  </si>
  <si>
    <t>responded thru email dated Aug 5, 2024</t>
  </si>
  <si>
    <t>#DENRBMB-981432048623</t>
  </si>
  <si>
    <t>Data on the latest inventory of Flora and fauna in abra river watershed</t>
  </si>
  <si>
    <t>#DENRBMB-856586633263</t>
  </si>
  <si>
    <t xml:space="preserve"> #DENRBMB-917313163770</t>
  </si>
  <si>
    <t xml:space="preserve"> #DENRBMB-779335288501</t>
  </si>
  <si>
    <t>#DENRBMB-104939689910</t>
  </si>
  <si>
    <t>#DENRBMB-652143513186</t>
  </si>
  <si>
    <t>#DENRBMB-107700567645</t>
  </si>
  <si>
    <t xml:space="preserve"> #DENRBMB-267960587179</t>
  </si>
  <si>
    <t>#DENRBMB-844647011911</t>
  </si>
  <si>
    <t>#DENRBMB-967023463348</t>
  </si>
  <si>
    <t>#DENRBMB-655517182195</t>
  </si>
  <si>
    <t>#DENRBMB-955942504897</t>
  </si>
  <si>
    <t>#DENRBMB-132028101394</t>
  </si>
  <si>
    <t xml:space="preserve">Denied-Duplicate </t>
  </si>
  <si>
    <t>#DENRBMB-358481820566</t>
  </si>
  <si>
    <t>responded thru email dated Aug 16, 2024</t>
  </si>
  <si>
    <t>responded thru email dated Aug 20, 2024</t>
  </si>
  <si>
    <t>#DENRBMB-414584978516</t>
  </si>
  <si>
    <t>#DENRBMB-532131237524</t>
  </si>
  <si>
    <t>#DENRBMB-740964412937</t>
  </si>
  <si>
    <t xml:space="preserve"> #DENRBMB-369613518607</t>
  </si>
  <si>
    <t>#DENRBMB-786817638111</t>
  </si>
  <si>
    <t>#DENRBMB-949506492151</t>
  </si>
  <si>
    <t>#DENRBMB-199486190036</t>
  </si>
  <si>
    <t>#DENRBMB-962703136846</t>
  </si>
  <si>
    <t xml:space="preserve"> #DENRBMB-994305488592</t>
  </si>
  <si>
    <t>#DENRBMB-464013594191</t>
  </si>
  <si>
    <t>#DENRBMB-763048135859</t>
  </si>
  <si>
    <t xml:space="preserve"> 2 different Tracking Nos. in 1 day</t>
  </si>
  <si>
    <t>#DENRBMB-809111775221</t>
  </si>
  <si>
    <t>#DENRBMB-052066080608</t>
  </si>
  <si>
    <t>#DENRBMB-675514011470</t>
  </si>
  <si>
    <t xml:space="preserve"> #DENRBMB-524802222300</t>
  </si>
  <si>
    <t>#DENRBMB-181866809520</t>
  </si>
  <si>
    <t>#DENRBMB-557893066493</t>
  </si>
  <si>
    <t xml:space="preserve"> #DENRBMB-613856601107</t>
  </si>
  <si>
    <t>DENRBMB-0902</t>
  </si>
  <si>
    <t>Thesis Request</t>
  </si>
  <si>
    <t>Research Center Design Guidelines</t>
  </si>
  <si>
    <t>responded thru email</t>
  </si>
  <si>
    <t xml:space="preserve"> #DENRBMB-678010674901</t>
  </si>
  <si>
    <t xml:space="preserve"> #DENRBMB-236837051664</t>
  </si>
  <si>
    <t>#DENRBMB-086883657115</t>
  </si>
  <si>
    <t>responded thru email dated Nov 6, 2024</t>
  </si>
  <si>
    <t>#DENRBMB-961650372366</t>
  </si>
  <si>
    <t>#DENRBMB-700372159987</t>
  </si>
  <si>
    <t>#DENRBMB-053460120041</t>
  </si>
  <si>
    <t>#DENRBMB-699102408087</t>
  </si>
  <si>
    <t>Denied-Test Request</t>
  </si>
  <si>
    <t>responded directly thru email dated Nov 12, 2024</t>
  </si>
  <si>
    <t>#DENRBMB-594236416546</t>
  </si>
  <si>
    <t>List of Philippines' Endemic Flora</t>
  </si>
  <si>
    <t>#DENRBMB-235278280626</t>
  </si>
  <si>
    <t xml:space="preserve">#DENRBMB-039736752971
</t>
  </si>
  <si>
    <t>MAP OF PROTECTED AREAS</t>
  </si>
  <si>
    <t xml:space="preserve">#DENRBMB-643985348040
</t>
  </si>
  <si>
    <t xml:space="preserve">#DENRBMB-816924505661
</t>
  </si>
  <si>
    <t>#DENRBMB-913651930836</t>
  </si>
  <si>
    <t>Protected Area Managment Plan of 3 protected areas in Dapitan City</t>
  </si>
  <si>
    <t>#DENRBMB-734814809907</t>
  </si>
  <si>
    <t>#DENRBMB-612348971831</t>
  </si>
  <si>
    <t xml:space="preserve"> #DENRBMB-578165095522</t>
  </si>
  <si>
    <t>#DENRBMB-182515066996</t>
  </si>
  <si>
    <r>
      <t>PPLS-</t>
    </r>
    <r>
      <rPr>
        <sz val="11"/>
        <color rgb="FFFF0000"/>
        <rFont val="Calibri"/>
        <family val="2"/>
        <scheme val="minor"/>
      </rPr>
      <t>Peñablanca Protected Landscape and Seascapes</t>
    </r>
  </si>
  <si>
    <t xml:space="preserve"> #DENRBMB-908877626048</t>
  </si>
  <si>
    <t>#DENRBMB-653240048770</t>
  </si>
  <si>
    <t>#DENRBMB-989986968173</t>
  </si>
  <si>
    <t xml:space="preserve"> #DENRBMB-221416548524</t>
  </si>
  <si>
    <t xml:space="preserve"> #DENRBMB-860531837361</t>
  </si>
  <si>
    <t>Interview Request</t>
  </si>
  <si>
    <t xml:space="preserve">Done </t>
  </si>
  <si>
    <t>Interview conducted last Nov 12, 2024</t>
  </si>
  <si>
    <t>#DENRBMB-713032505590</t>
  </si>
  <si>
    <t>#DENRBMB-044138644846</t>
  </si>
  <si>
    <t>Sand Particle Size and Sand Temperature in Davao City</t>
  </si>
  <si>
    <t>Client did not respond to request for additional quiries</t>
  </si>
  <si>
    <t>#DENRBMB-827873944864</t>
  </si>
  <si>
    <t>Data regarding the coral lifeforms and associated species in the Municipality of Balaoan, La Union</t>
  </si>
  <si>
    <t xml:space="preserve"> #DENRBMB-000396657980</t>
  </si>
  <si>
    <t>#DENRBMB-338587607033</t>
  </si>
  <si>
    <t>Denied- (Duplicate)</t>
  </si>
  <si>
    <t>responded thru email dated Sept 11, 2024</t>
  </si>
  <si>
    <t>#DENRBMB-449124190755</t>
  </si>
  <si>
    <t>marine animals</t>
  </si>
  <si>
    <t xml:space="preserve"> #DENRBMB-903761784093</t>
  </si>
  <si>
    <t>Request of Data about the Distribution of Calophya Luzonensis in Ilocos Norte</t>
  </si>
  <si>
    <t>#DENRBMB-461411365510</t>
  </si>
  <si>
    <t>#DENRBMB-130982448482</t>
  </si>
  <si>
    <t>emailed with the link to the Shared Drive with the data requested on Jan 8, 2025</t>
  </si>
  <si>
    <t xml:space="preserve"> #DENRBMB-260368469210</t>
  </si>
  <si>
    <t>#DENRBMB-112214999595</t>
  </si>
  <si>
    <t>Urban Biodiversity Management Plans</t>
  </si>
  <si>
    <t>responded thru email dated Jan 17, 2025 with data requested</t>
  </si>
  <si>
    <t>emailed if requested information are still needed</t>
  </si>
  <si>
    <t xml:space="preserve"> #DENRBMB-224771279428</t>
  </si>
  <si>
    <t>Protected Area Management Plans</t>
  </si>
  <si>
    <t xml:space="preserve"> #DENRBMB-509109072787</t>
  </si>
  <si>
    <t>Marine Protected Area Networks Reference</t>
  </si>
  <si>
    <t>emailed response dated 04 September 2024</t>
  </si>
  <si>
    <t>on-going</t>
  </si>
  <si>
    <t>Request for Interview: Impact of Coastal Resort Development</t>
  </si>
  <si>
    <t>Resource person and students agreed interview schedule conducted on 11 Oct 2024</t>
  </si>
  <si>
    <t>#DENRBMB-2024-0903</t>
  </si>
  <si>
    <t>#DENRBMB-2024-0902</t>
  </si>
  <si>
    <t>#DENRBMB-20240901</t>
  </si>
  <si>
    <t>Request for Data on Coral Restoration and Research Facilities</t>
  </si>
  <si>
    <t>map of flora sampling sites in the Philippines</t>
  </si>
  <si>
    <t>DENR2024-0103</t>
  </si>
  <si>
    <t>#DENRBMB2024-0201</t>
  </si>
  <si>
    <t>Spatial Data as reference for Future Water and Wastewater Plans</t>
  </si>
  <si>
    <t xml:space="preserve">Emailed client if data is still needed </t>
  </si>
  <si>
    <t>2024-QTR1</t>
  </si>
  <si>
    <t>2024-QTR2</t>
  </si>
  <si>
    <t>2024-QTR3</t>
  </si>
  <si>
    <t>2024-QTR4</t>
  </si>
  <si>
    <t>#DENRBMB-20240101</t>
  </si>
  <si>
    <t>Boundary map and land use map of the Hinulugang Taktak Protected Landscape</t>
  </si>
  <si>
    <t>#DENR2024-0101</t>
  </si>
  <si>
    <t>Query on Oil Spill impacts on Naujan Lake</t>
  </si>
  <si>
    <t>GIS, with link to feedback</t>
  </si>
  <si>
    <r>
      <rPr>
        <sz val="11"/>
        <color rgb="FFFF0000"/>
        <rFont val="Calibri"/>
        <family val="2"/>
        <scheme val="minor"/>
      </rPr>
      <t>Native Bird Species and Population Count</t>
    </r>
    <r>
      <rPr>
        <sz val="11"/>
        <color theme="1"/>
        <rFont val="Calibri"/>
        <family val="2"/>
        <scheme val="minor"/>
      </rPr>
      <t xml:space="preserve"> in Luneta Park</t>
    </r>
  </si>
  <si>
    <r>
      <t xml:space="preserve">Endangered species In </t>
    </r>
    <r>
      <rPr>
        <sz val="11"/>
        <color rgb="FFFF0000"/>
        <rFont val="Calibri"/>
        <family val="2"/>
        <scheme val="minor"/>
      </rPr>
      <t>Quezon Province</t>
    </r>
  </si>
  <si>
    <t>DENR Administrative Order 2024-08</t>
  </si>
  <si>
    <t>NATIONAL LIST OF CLASSIFIED CAVES FOR CY 2012-2023</t>
  </si>
  <si>
    <t>https://bmb.gov.ph/wp-content/uploads/2024/11/dao2024-08.pdf</t>
  </si>
  <si>
    <t>As Needed based on RA 11032</t>
  </si>
  <si>
    <t>DENR Administrative Order 2024-05</t>
  </si>
  <si>
    <t>AMENDMENT OF DENR ADMINISTRATIVE ORDER NO. 2023-08, "GUIDELINES IN SECURING ENVIRONMENTAL COMPLIANCE CERTIFICATE (ECC) UNDER THE PHILIPPINE ENVIRONMENTAL IMPACT STATEMENT SYSTEM (PEISS) FOR FLOATING PHOTOVOLTAIC (FPV) PLANTS WITHIN LAGUNA LAKE"</t>
  </si>
  <si>
    <t>https://bmb.gov.ph/wp-content/uploads/2024/07/dao2024-05.pdf</t>
  </si>
  <si>
    <t>As Needed based on RA 11033</t>
  </si>
  <si>
    <t>Database of Protected Areas (as of 2024)</t>
  </si>
  <si>
    <t>Database of Key Biodiversity  Areas (as of 2024)</t>
  </si>
  <si>
    <t>http://www.philchm.ph/pa-database/</t>
  </si>
  <si>
    <t>List of existing Proetcted Areas in the Philippines</t>
  </si>
  <si>
    <t xml:space="preserve">As Needed </t>
  </si>
  <si>
    <t>List of existing Key Bioidversity  Areas in the Philippines</t>
  </si>
  <si>
    <t>http://www.philchm.ph/database/kba-database/</t>
  </si>
  <si>
    <t>http://www.philchm.ph/wp-content/uploads/Roster-of-Experts.pdf</t>
  </si>
  <si>
    <t>List</t>
  </si>
  <si>
    <t>Roster of Biodiversity Experts</t>
  </si>
  <si>
    <t>List of Legislated Wetlands</t>
  </si>
  <si>
    <t>http://www.philchm.ph/list-of-legislated-wetlands/</t>
  </si>
  <si>
    <t>Republic Act 11995</t>
  </si>
  <si>
    <t>AN ACT INSTITUTIONALIZING THE PHILIPPINE ECOSYSTEM AND NATURAL CAPITAL ACCOUNTING SYSTEM (PENCAS), MANDATING ITS USE IN POLICY AND DECISION-MAKING, DESIGNATING THE AGENCIES RESPONSIBLE FOR ITS IMPLEMENTATION, PROVIDING INSTITUTIONAL ARRANGEMENTS AMONG RESPONSIBLE AGENCIES, AND APPROPRIATING FUNDS THEREFOR</t>
  </si>
  <si>
    <t>Guidelines</t>
  </si>
  <si>
    <t>https://bmb.gov.ph/wp-content/uploads/2024/01/dao2022-06.pdf</t>
  </si>
  <si>
    <t>As needed</t>
  </si>
  <si>
    <t>https://www.philchm.ph/ramsar-sites-3/</t>
  </si>
  <si>
    <t xml:space="preserve">List of Wetland site designated to be of international importance ( Ramsar sites) </t>
  </si>
  <si>
    <t>Biodiv ersity Statistical Data as of December 2023</t>
  </si>
  <si>
    <t>Waiting for client response if data is still needed</t>
  </si>
  <si>
    <t>On-going</t>
  </si>
  <si>
    <t>responded thru email with the data requested on Jan 23, 2025</t>
  </si>
  <si>
    <t>#DENRBMB2024-1101</t>
  </si>
  <si>
    <t>#DENRBMB2024-1201</t>
  </si>
  <si>
    <t>Prototype Exposure for African Lovebirds</t>
  </si>
  <si>
    <t>Inquiry re conducting any research activities in Rescue Center</t>
  </si>
  <si>
    <t>Request for Plant Species Data for Research Study</t>
  </si>
  <si>
    <t>DENR2024-0401</t>
  </si>
  <si>
    <t>DENR2024-0402</t>
  </si>
  <si>
    <t>DENR2024-0403</t>
  </si>
  <si>
    <t>DENR2024-0501</t>
  </si>
  <si>
    <t xml:space="preserve">Request for map of flora sampling sites in the Philippines
</t>
  </si>
  <si>
    <t>Done- with referral to DENR NCR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</si>
</sst>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mm/dd/yyyy;@"/>
    <numFmt numFmtId="166" formatCode="m/d/yyyy;@"/>
    <numFmt numFmtId="167" formatCode="yyyy\-mm\-dd;@"/>
  </numFmts>
  <fonts count="34" x14ac:knownFonts="1">
    <font>
      <sz val="11"/>
      <color theme="1"/>
      <name val="Calibri"/>
      <family val="2"/>
      <scheme val="minor"/>
    </font>
    <font>
      <b/>
      <sz val="11"/>
      <color theme="1"/>
      <name val="Calibri"/>
      <family val="2"/>
      <scheme val="minor"/>
    </font>
    <font>
      <sz val="14"/>
      <color theme="1"/>
      <name val="Calibri"/>
      <family val="2"/>
      <scheme val="minor"/>
    </font>
    <font>
      <b/>
      <u/>
      <sz val="14"/>
      <color theme="1"/>
      <name val="Calibri"/>
      <family val="2"/>
      <scheme val="minor"/>
    </font>
    <font>
      <b/>
      <sz val="12"/>
      <color theme="1"/>
      <name val="Calibri"/>
      <family val="2"/>
      <scheme val="minor"/>
    </font>
    <font>
      <sz val="12"/>
      <color theme="1"/>
      <name val="Calibri"/>
      <family val="2"/>
      <scheme val="minor"/>
    </font>
    <font>
      <b/>
      <sz val="10"/>
      <name val="Calibri"/>
      <family val="2"/>
      <scheme val="minor"/>
    </font>
    <font>
      <sz val="12"/>
      <name val="Calibri"/>
      <family val="2"/>
      <scheme val="minor"/>
    </font>
    <font>
      <u/>
      <sz val="12"/>
      <color theme="10"/>
      <name val="Calibri"/>
      <family val="2"/>
    </font>
    <font>
      <sz val="12"/>
      <color rgb="FFFF0000"/>
      <name val="Calibri"/>
      <family val="2"/>
      <scheme val="minor"/>
    </font>
    <font>
      <sz val="8"/>
      <name val="Calibri"/>
      <family val="2"/>
      <scheme val="minor"/>
    </font>
    <font>
      <sz val="10"/>
      <color rgb="FF000000"/>
      <name val="Arial"/>
      <family val="2"/>
    </font>
    <font>
      <b/>
      <sz val="9"/>
      <name val="Arial"/>
      <family val="2"/>
    </font>
    <font>
      <i/>
      <sz val="10"/>
      <name val="Arial"/>
      <family val="2"/>
    </font>
    <font>
      <b/>
      <sz val="10"/>
      <name val="Arial"/>
      <family val="2"/>
    </font>
    <font>
      <sz val="10"/>
      <name val="Arial"/>
      <family val="2"/>
    </font>
    <font>
      <b/>
      <sz val="18"/>
      <color rgb="FF000000"/>
      <name val="Calibri"/>
      <family val="2"/>
    </font>
    <font>
      <b/>
      <sz val="18"/>
      <color theme="1"/>
      <name val="Calibri"/>
      <family val="2"/>
      <scheme val="minor"/>
    </font>
    <font>
      <sz val="11"/>
      <color rgb="FF000000"/>
      <name val="Calibri"/>
      <family val="2"/>
    </font>
    <font>
      <b/>
      <sz val="11"/>
      <color rgb="FF000000"/>
      <name val="Calibri"/>
      <family val="2"/>
    </font>
    <font>
      <u/>
      <sz val="11"/>
      <color theme="10"/>
      <name val="Calibri"/>
      <family val="2"/>
    </font>
    <font>
      <sz val="11"/>
      <name val="Calibri"/>
      <family val="2"/>
    </font>
    <font>
      <u/>
      <sz val="12"/>
      <color theme="10"/>
      <name val="Calibri"/>
      <family val="2"/>
      <scheme val="minor"/>
    </font>
    <font>
      <sz val="11"/>
      <color theme="1"/>
      <name val="Calibri"/>
      <family val="2"/>
    </font>
    <font>
      <u/>
      <sz val="11"/>
      <color theme="10"/>
      <name val="Calibri"/>
      <family val="2"/>
      <scheme val="minor"/>
    </font>
    <font>
      <sz val="10"/>
      <color theme="0"/>
      <name val="Arial"/>
      <family val="2"/>
    </font>
    <font>
      <sz val="11"/>
      <color rgb="FFFF0000"/>
      <name val="Calibri"/>
      <family val="2"/>
      <scheme val="minor"/>
    </font>
    <font>
      <sz val="11"/>
      <name val="Calibri"/>
      <family val="2"/>
      <scheme val="minor"/>
    </font>
    <font>
      <sz val="12"/>
      <color theme="1"/>
      <name val="Calibri"/>
      <family val="2"/>
    </font>
    <font>
      <sz val="9"/>
      <color indexed="81"/>
      <name val="Tahoma"/>
      <family val="2"/>
    </font>
    <font>
      <b/>
      <sz val="9"/>
      <color indexed="81"/>
      <name val="Tahoma"/>
      <family val="2"/>
    </font>
    <font>
      <sz val="12"/>
      <name val="Calibri"/>
      <family val="2"/>
    </font>
    <font>
      <sz val="11"/>
      <color indexed="81"/>
      <name val="Tahoma"/>
      <family val="2"/>
    </font>
    <font>
      <b/>
      <sz val="11"/>
      <color indexed="81"/>
      <name val="Tahoma"/>
      <family val="2"/>
    </font>
  </fonts>
  <fills count="42">
    <fill>
      <patternFill patternType="none"/>
    </fill>
    <fill>
      <patternFill patternType="gray125"/>
    </fill>
    <fill>
      <patternFill patternType="solid">
        <fgColor theme="7"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rgb="FFCCCCFF"/>
        <bgColor indexed="64"/>
      </patternFill>
    </fill>
    <fill>
      <patternFill patternType="solid">
        <fgColor rgb="FFCC99FF"/>
        <bgColor indexed="64"/>
      </patternFill>
    </fill>
    <fill>
      <patternFill patternType="solid">
        <fgColor rgb="FFD9D9D9"/>
        <bgColor rgb="FFD9D9D9"/>
      </patternFill>
    </fill>
    <fill>
      <patternFill patternType="solid">
        <fgColor theme="1" tint="0.34998626667073579"/>
        <bgColor rgb="FF666666"/>
      </patternFill>
    </fill>
    <fill>
      <patternFill patternType="solid">
        <fgColor rgb="FFD9EAD3"/>
        <bgColor rgb="FFD9EAD3"/>
      </patternFill>
    </fill>
    <fill>
      <patternFill patternType="solid">
        <fgColor rgb="FF666666"/>
        <bgColor rgb="FF666666"/>
      </patternFill>
    </fill>
    <fill>
      <patternFill patternType="solid">
        <fgColor rgb="FFC9DAF8"/>
        <bgColor rgb="FFC9DAF8"/>
      </patternFill>
    </fill>
    <fill>
      <patternFill patternType="solid">
        <fgColor theme="1" tint="0.34998626667073579"/>
        <bgColor indexed="64"/>
      </patternFill>
    </fill>
    <fill>
      <patternFill patternType="solid">
        <fgColor rgb="FFEFEFEF"/>
        <bgColor rgb="FFEFEFEF"/>
      </patternFill>
    </fill>
    <fill>
      <patternFill patternType="solid">
        <fgColor theme="1" tint="0.34998626667073579"/>
        <bgColor rgb="FFEFEFEF"/>
      </patternFill>
    </fill>
    <fill>
      <patternFill patternType="solid">
        <fgColor theme="9" tint="0.79998168889431442"/>
        <bgColor rgb="FFEFEFEF"/>
      </patternFill>
    </fill>
    <fill>
      <patternFill patternType="solid">
        <fgColor theme="6" tint="0.39997558519241921"/>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rgb="FFFF660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FFFF"/>
        <bgColor indexed="64"/>
      </patternFill>
    </fill>
    <fill>
      <patternFill patternType="solid">
        <fgColor theme="4" tint="0.59999389629810485"/>
        <bgColor indexed="64"/>
      </patternFill>
    </fill>
    <fill>
      <patternFill patternType="solid">
        <fgColor rgb="FF99FF33"/>
        <bgColor indexed="64"/>
      </patternFill>
    </fill>
    <fill>
      <patternFill patternType="solid">
        <fgColor rgb="FFFF9900"/>
        <bgColor indexed="64"/>
      </patternFill>
    </fill>
    <fill>
      <patternFill patternType="solid">
        <fgColor rgb="FF00FFFF"/>
        <bgColor indexed="64"/>
      </patternFill>
    </fill>
    <fill>
      <patternFill patternType="solid">
        <fgColor theme="4" tint="-0.249977111117893"/>
        <bgColor indexed="64"/>
      </patternFill>
    </fill>
    <fill>
      <patternFill patternType="solid">
        <fgColor rgb="FF9999FF"/>
        <bgColor indexed="64"/>
      </patternFill>
    </fill>
    <fill>
      <patternFill patternType="solid">
        <fgColor theme="4" tint="0.79998168889431442"/>
        <bgColor indexed="64"/>
      </patternFill>
    </fill>
    <fill>
      <patternFill patternType="solid">
        <fgColor rgb="FF00CC99"/>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0" tint="-0.249977111117893"/>
        <bgColor indexed="64"/>
      </patternFill>
    </fill>
    <fill>
      <patternFill patternType="solid">
        <fgColor theme="7"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8" fillId="0" borderId="0" applyNumberFormat="0" applyFill="0" applyBorder="0" applyAlignment="0" applyProtection="0"/>
    <xf numFmtId="0" fontId="11" fillId="0" borderId="0"/>
    <xf numFmtId="0" fontId="8" fillId="0" borderId="0" applyNumberFormat="0" applyFill="0" applyBorder="0" applyAlignment="0" applyProtection="0"/>
    <xf numFmtId="0" fontId="24" fillId="0" borderId="0" applyNumberFormat="0" applyFill="0" applyBorder="0" applyAlignment="0" applyProtection="0"/>
  </cellStyleXfs>
  <cellXfs count="293">
    <xf numFmtId="0" fontId="0" fillId="0" borderId="0" xfId="0"/>
    <xf numFmtId="0" fontId="2" fillId="0" borderId="0" xfId="0" applyFont="1" applyAlignment="1">
      <alignment vertical="top"/>
    </xf>
    <xf numFmtId="0" fontId="5" fillId="0" borderId="0" xfId="0" applyFont="1" applyAlignment="1">
      <alignment vertical="top"/>
    </xf>
    <xf numFmtId="0" fontId="6" fillId="0" borderId="1" xfId="0" applyFont="1" applyBorder="1" applyAlignment="1">
      <alignment horizontal="center" vertical="top" wrapText="1"/>
    </xf>
    <xf numFmtId="0" fontId="4" fillId="2" borderId="1" xfId="0" applyFont="1" applyFill="1" applyBorder="1" applyAlignment="1">
      <alignment horizontal="center" vertical="top" wrapText="1"/>
    </xf>
    <xf numFmtId="0" fontId="5" fillId="0" borderId="1" xfId="0" applyFont="1" applyBorder="1" applyAlignment="1">
      <alignment horizontal="center" vertical="top" wrapText="1"/>
    </xf>
    <xf numFmtId="0" fontId="0" fillId="0" borderId="1" xfId="0" applyBorder="1" applyAlignment="1">
      <alignment horizontal="center" vertical="top" wrapText="1"/>
    </xf>
    <xf numFmtId="14" fontId="0" fillId="0" borderId="1" xfId="0" applyNumberFormat="1" applyBorder="1" applyAlignment="1">
      <alignment horizontal="center" vertical="top"/>
    </xf>
    <xf numFmtId="0" fontId="0" fillId="0" borderId="0" xfId="0" applyAlignment="1">
      <alignment vertical="top"/>
    </xf>
    <xf numFmtId="0" fontId="0" fillId="0" borderId="1" xfId="0" applyBorder="1" applyAlignment="1">
      <alignment horizontal="center" vertical="top"/>
    </xf>
    <xf numFmtId="0" fontId="0" fillId="0" borderId="1" xfId="0" applyBorder="1" applyAlignment="1">
      <alignment vertical="top" wrapText="1"/>
    </xf>
    <xf numFmtId="164" fontId="5" fillId="0" borderId="1" xfId="0" applyNumberFormat="1" applyFont="1" applyBorder="1" applyAlignment="1">
      <alignment horizontal="center" vertical="top" wrapText="1"/>
    </xf>
    <xf numFmtId="0" fontId="8" fillId="4" borderId="1" xfId="1" applyFill="1" applyBorder="1" applyAlignment="1">
      <alignment horizontal="center" vertical="top" wrapText="1"/>
    </xf>
    <xf numFmtId="14" fontId="5" fillId="0" borderId="1" xfId="0" applyNumberFormat="1" applyFont="1" applyBorder="1" applyAlignment="1">
      <alignment horizontal="center" vertical="top"/>
    </xf>
    <xf numFmtId="0" fontId="5" fillId="0" borderId="1" xfId="0" applyFont="1" applyBorder="1" applyAlignment="1">
      <alignment horizontal="center" vertical="top"/>
    </xf>
    <xf numFmtId="0" fontId="8" fillId="5" borderId="1" xfId="1" applyFill="1" applyBorder="1" applyAlignment="1">
      <alignment horizontal="center" vertical="top" wrapText="1"/>
    </xf>
    <xf numFmtId="0" fontId="0" fillId="5" borderId="1" xfId="0" applyFill="1" applyBorder="1" applyAlignment="1">
      <alignment horizontal="center" vertical="top"/>
    </xf>
    <xf numFmtId="0" fontId="0" fillId="5" borderId="1" xfId="0" applyFill="1" applyBorder="1" applyAlignment="1">
      <alignment vertical="top"/>
    </xf>
    <xf numFmtId="0" fontId="8" fillId="6" borderId="1" xfId="1" applyFill="1" applyBorder="1" applyAlignment="1">
      <alignment horizontal="center" vertical="top" wrapText="1"/>
    </xf>
    <xf numFmtId="0" fontId="0" fillId="6" borderId="1" xfId="0" applyFill="1" applyBorder="1" applyAlignment="1">
      <alignment horizontal="center" vertical="top"/>
    </xf>
    <xf numFmtId="0" fontId="0" fillId="6" borderId="1" xfId="0" applyFill="1" applyBorder="1" applyAlignment="1">
      <alignment vertical="top"/>
    </xf>
    <xf numFmtId="0" fontId="0" fillId="0" borderId="0" xfId="0" applyAlignment="1">
      <alignment horizontal="center" vertical="top"/>
    </xf>
    <xf numFmtId="0" fontId="7" fillId="0" borderId="1" xfId="0" applyFont="1" applyBorder="1" applyAlignment="1">
      <alignment vertical="top" wrapText="1"/>
    </xf>
    <xf numFmtId="15" fontId="7" fillId="0" borderId="1" xfId="0" applyNumberFormat="1" applyFont="1" applyBorder="1" applyAlignment="1">
      <alignment horizontal="center" vertical="top" wrapText="1"/>
    </xf>
    <xf numFmtId="14" fontId="7" fillId="0" borderId="1" xfId="0" applyNumberFormat="1" applyFont="1" applyBorder="1" applyAlignment="1">
      <alignment horizontal="center" vertical="top" wrapText="1"/>
    </xf>
    <xf numFmtId="0" fontId="5" fillId="8" borderId="1" xfId="0" applyFont="1" applyFill="1" applyBorder="1" applyAlignment="1">
      <alignment horizontal="center" vertical="top" wrapText="1"/>
    </xf>
    <xf numFmtId="0" fontId="5" fillId="0" borderId="1" xfId="0" quotePrefix="1" applyFont="1" applyBorder="1" applyAlignment="1">
      <alignment horizontal="center" vertical="top" wrapText="1"/>
    </xf>
    <xf numFmtId="0" fontId="5" fillId="7" borderId="1" xfId="0" applyFont="1" applyFill="1" applyBorder="1" applyAlignment="1">
      <alignment horizontal="center" vertical="top"/>
    </xf>
    <xf numFmtId="0" fontId="5" fillId="9" borderId="1" xfId="0" applyFont="1" applyFill="1" applyBorder="1" applyAlignment="1">
      <alignment horizontal="center" vertical="top"/>
    </xf>
    <xf numFmtId="0" fontId="5" fillId="10" borderId="1" xfId="0" applyFont="1" applyFill="1" applyBorder="1" applyAlignment="1">
      <alignment horizontal="center" vertical="top"/>
    </xf>
    <xf numFmtId="0" fontId="0" fillId="10" borderId="1" xfId="0" applyFill="1" applyBorder="1" applyAlignment="1">
      <alignment horizontal="center" vertical="top"/>
    </xf>
    <xf numFmtId="0" fontId="0" fillId="11" borderId="1" xfId="0" applyFill="1" applyBorder="1" applyAlignment="1">
      <alignment horizontal="center" vertical="top"/>
    </xf>
    <xf numFmtId="165" fontId="5" fillId="0" borderId="1" xfId="0" applyNumberFormat="1" applyFont="1" applyBorder="1" applyAlignment="1">
      <alignment horizontal="center" vertical="top" wrapText="1"/>
    </xf>
    <xf numFmtId="14" fontId="5" fillId="8" borderId="1" xfId="0" applyNumberFormat="1" applyFont="1" applyFill="1" applyBorder="1" applyAlignment="1">
      <alignment horizontal="center" vertical="top" wrapText="1"/>
    </xf>
    <xf numFmtId="49" fontId="5" fillId="0" borderId="1" xfId="0" applyNumberFormat="1" applyFont="1" applyBorder="1" applyAlignment="1">
      <alignment horizontal="center" vertical="top" wrapText="1"/>
    </xf>
    <xf numFmtId="0" fontId="12" fillId="15" borderId="1" xfId="2" applyFont="1" applyFill="1" applyBorder="1" applyAlignment="1">
      <alignment wrapText="1"/>
    </xf>
    <xf numFmtId="0" fontId="12" fillId="15" borderId="0" xfId="2" applyFont="1" applyFill="1" applyAlignment="1">
      <alignment wrapText="1"/>
    </xf>
    <xf numFmtId="0" fontId="11" fillId="0" borderId="0" xfId="2"/>
    <xf numFmtId="0" fontId="12" fillId="14" borderId="0" xfId="2" applyFont="1" applyFill="1" applyAlignment="1">
      <alignment wrapText="1"/>
    </xf>
    <xf numFmtId="0" fontId="12" fillId="13" borderId="1" xfId="2" applyFont="1" applyFill="1" applyBorder="1" applyAlignment="1">
      <alignment wrapText="1"/>
    </xf>
    <xf numFmtId="0" fontId="12" fillId="16" borderId="0" xfId="2" applyFont="1" applyFill="1" applyAlignment="1">
      <alignment wrapText="1"/>
    </xf>
    <xf numFmtId="0" fontId="13" fillId="18" borderId="0" xfId="2" applyFont="1" applyFill="1" applyAlignment="1">
      <alignment horizontal="center" vertical="top" wrapText="1"/>
    </xf>
    <xf numFmtId="0" fontId="13" fillId="19" borderId="1" xfId="2" applyFont="1" applyFill="1" applyBorder="1" applyAlignment="1">
      <alignment horizontal="center" vertical="top" wrapText="1"/>
    </xf>
    <xf numFmtId="0" fontId="11" fillId="6" borderId="1" xfId="2" applyFill="1" applyBorder="1" applyAlignment="1">
      <alignment horizontal="center" vertical="center"/>
    </xf>
    <xf numFmtId="0" fontId="11" fillId="6" borderId="1" xfId="2" applyFill="1" applyBorder="1" applyAlignment="1">
      <alignment wrapText="1"/>
    </xf>
    <xf numFmtId="0" fontId="11" fillId="8" borderId="0" xfId="2" applyFill="1"/>
    <xf numFmtId="0" fontId="11" fillId="3" borderId="1" xfId="2" applyFill="1" applyBorder="1" applyAlignment="1">
      <alignment horizontal="center" vertical="center"/>
    </xf>
    <xf numFmtId="0" fontId="11" fillId="3" borderId="1" xfId="2" applyFill="1" applyBorder="1" applyAlignment="1">
      <alignment wrapText="1"/>
    </xf>
    <xf numFmtId="2" fontId="11" fillId="3" borderId="1" xfId="2" applyNumberFormat="1" applyFill="1" applyBorder="1" applyAlignment="1">
      <alignment horizontal="center" vertical="center"/>
    </xf>
    <xf numFmtId="0" fontId="15" fillId="20" borderId="1" xfId="2" applyFont="1" applyFill="1" applyBorder="1" applyAlignment="1">
      <alignment horizontal="center" vertical="center" wrapText="1"/>
    </xf>
    <xf numFmtId="0" fontId="11" fillId="21" borderId="1" xfId="2" applyFill="1" applyBorder="1" applyAlignment="1">
      <alignment horizontal="center" vertical="center"/>
    </xf>
    <xf numFmtId="0" fontId="11" fillId="21" borderId="1" xfId="2" applyFill="1" applyBorder="1" applyAlignment="1">
      <alignment wrapText="1"/>
    </xf>
    <xf numFmtId="2" fontId="11" fillId="21" borderId="1" xfId="2" applyNumberFormat="1" applyFill="1" applyBorder="1" applyAlignment="1">
      <alignment horizontal="center" vertical="center"/>
    </xf>
    <xf numFmtId="0" fontId="11" fillId="7" borderId="1" xfId="2" applyFill="1" applyBorder="1" applyAlignment="1">
      <alignment horizontal="center" vertical="center"/>
    </xf>
    <xf numFmtId="0" fontId="11" fillId="7" borderId="1" xfId="2" applyFill="1" applyBorder="1" applyAlignment="1">
      <alignment wrapText="1"/>
    </xf>
    <xf numFmtId="0" fontId="11" fillId="22" borderId="1" xfId="2" applyFill="1" applyBorder="1" applyAlignment="1">
      <alignment horizontal="center" vertical="center"/>
    </xf>
    <xf numFmtId="0" fontId="11" fillId="23" borderId="1" xfId="2" applyFill="1" applyBorder="1" applyAlignment="1">
      <alignment horizontal="center" vertical="center"/>
    </xf>
    <xf numFmtId="0" fontId="11" fillId="23" borderId="1" xfId="2" applyFill="1" applyBorder="1" applyAlignment="1">
      <alignment wrapText="1"/>
    </xf>
    <xf numFmtId="2" fontId="11" fillId="23" borderId="1" xfId="2" applyNumberFormat="1" applyFill="1" applyBorder="1" applyAlignment="1">
      <alignment horizontal="center" vertical="center"/>
    </xf>
    <xf numFmtId="0" fontId="11" fillId="22" borderId="1" xfId="2" applyFill="1" applyBorder="1" applyAlignment="1">
      <alignment wrapText="1"/>
    </xf>
    <xf numFmtId="2" fontId="11" fillId="22" borderId="1" xfId="2" applyNumberFormat="1" applyFill="1" applyBorder="1" applyAlignment="1">
      <alignment horizontal="center" vertical="center"/>
    </xf>
    <xf numFmtId="0" fontId="11" fillId="11" borderId="1" xfId="2" applyFill="1" applyBorder="1" applyAlignment="1">
      <alignment horizontal="center" vertical="center"/>
    </xf>
    <xf numFmtId="0" fontId="11" fillId="11" borderId="1" xfId="2" applyFill="1" applyBorder="1" applyAlignment="1">
      <alignment wrapText="1"/>
    </xf>
    <xf numFmtId="0" fontId="16" fillId="0" borderId="4" xfId="0" applyFont="1" applyBorder="1" applyAlignment="1">
      <alignment horizontal="center" vertical="center" wrapText="1"/>
    </xf>
    <xf numFmtId="0" fontId="18" fillId="0" borderId="0" xfId="0" applyFont="1" applyAlignment="1">
      <alignment horizontal="center" wrapText="1"/>
    </xf>
    <xf numFmtId="0" fontId="18" fillId="0" borderId="0" xfId="0" applyFont="1" applyAlignment="1">
      <alignment wrapText="1"/>
    </xf>
    <xf numFmtId="0" fontId="19" fillId="0" borderId="1" xfId="0" applyFont="1" applyBorder="1" applyAlignment="1">
      <alignment horizontal="center" vertical="center" wrapText="1"/>
    </xf>
    <xf numFmtId="0" fontId="19" fillId="0" borderId="1" xfId="0" applyFont="1" applyBorder="1" applyAlignment="1">
      <alignment horizontal="center" vertical="top" wrapText="1"/>
    </xf>
    <xf numFmtId="0" fontId="19" fillId="0" borderId="0" xfId="0" applyFont="1" applyAlignment="1">
      <alignment horizontal="center" vertical="center" wrapText="1"/>
    </xf>
    <xf numFmtId="0" fontId="18" fillId="0" borderId="1" xfId="0" applyFont="1" applyBorder="1" applyAlignment="1">
      <alignment horizontal="center" vertical="top" wrapText="1"/>
    </xf>
    <xf numFmtId="0" fontId="18" fillId="0" borderId="1" xfId="0" applyFont="1" applyBorder="1" applyAlignment="1">
      <alignment vertical="top" wrapText="1"/>
    </xf>
    <xf numFmtId="0" fontId="20" fillId="0" borderId="1" xfId="3" applyFont="1" applyBorder="1" applyAlignment="1">
      <alignment vertical="top" wrapText="1"/>
    </xf>
    <xf numFmtId="0" fontId="18" fillId="0" borderId="0" xfId="0" applyFont="1" applyAlignment="1">
      <alignment vertical="top" wrapText="1"/>
    </xf>
    <xf numFmtId="0" fontId="21" fillId="0" borderId="1" xfId="3" applyFont="1" applyBorder="1" applyAlignment="1">
      <alignment horizontal="center" vertical="top" wrapText="1"/>
    </xf>
    <xf numFmtId="0" fontId="18" fillId="0" borderId="5" xfId="0" applyFont="1" applyBorder="1" applyAlignment="1">
      <alignment horizontal="center" vertical="top" wrapText="1"/>
    </xf>
    <xf numFmtId="0" fontId="19" fillId="0" borderId="2" xfId="0" applyFont="1" applyBorder="1" applyAlignment="1">
      <alignment horizontal="center" vertical="top" wrapText="1"/>
    </xf>
    <xf numFmtId="0" fontId="18" fillId="0" borderId="2" xfId="0" applyFont="1" applyBorder="1" applyAlignment="1">
      <alignment horizontal="center" vertical="top" wrapText="1"/>
    </xf>
    <xf numFmtId="0" fontId="19" fillId="0" borderId="5" xfId="0" applyFont="1" applyBorder="1" applyAlignment="1">
      <alignment horizontal="center" vertical="top" wrapText="1"/>
    </xf>
    <xf numFmtId="0" fontId="8" fillId="0" borderId="1" xfId="3" applyBorder="1" applyAlignment="1">
      <alignment horizontal="center" vertical="top" wrapText="1"/>
    </xf>
    <xf numFmtId="0" fontId="18" fillId="0" borderId="0" xfId="0" applyFont="1" applyAlignment="1">
      <alignment horizontal="center" vertical="top" wrapText="1"/>
    </xf>
    <xf numFmtId="0" fontId="0" fillId="2" borderId="1" xfId="0" applyFill="1" applyBorder="1" applyAlignment="1">
      <alignment horizontal="center" vertical="top"/>
    </xf>
    <xf numFmtId="0" fontId="5" fillId="4" borderId="1" xfId="0" applyFont="1" applyFill="1" applyBorder="1" applyAlignment="1">
      <alignment horizontal="center" vertical="top" wrapText="1"/>
    </xf>
    <xf numFmtId="0" fontId="7" fillId="8" borderId="1" xfId="0" applyFont="1" applyFill="1" applyBorder="1" applyAlignment="1">
      <alignment horizontal="center" vertical="top" wrapText="1"/>
    </xf>
    <xf numFmtId="0" fontId="0" fillId="0" borderId="1" xfId="0" applyBorder="1" applyAlignment="1">
      <alignment vertical="top"/>
    </xf>
    <xf numFmtId="0" fontId="0" fillId="24" borderId="1" xfId="0" applyFill="1" applyBorder="1" applyAlignment="1">
      <alignment horizontal="center" vertical="top"/>
    </xf>
    <xf numFmtId="0" fontId="0" fillId="25" borderId="1" xfId="0" applyFill="1" applyBorder="1" applyAlignment="1">
      <alignment horizontal="center" vertical="top"/>
    </xf>
    <xf numFmtId="0" fontId="0" fillId="26" borderId="1" xfId="0" applyFill="1" applyBorder="1" applyAlignment="1">
      <alignment horizontal="center" vertical="top"/>
    </xf>
    <xf numFmtId="0" fontId="5" fillId="27" borderId="1" xfId="0" applyFont="1" applyFill="1" applyBorder="1" applyAlignment="1">
      <alignment horizontal="center" vertical="top" wrapText="1"/>
    </xf>
    <xf numFmtId="0" fontId="8" fillId="0" borderId="1" xfId="3" applyBorder="1" applyAlignment="1">
      <alignment wrapText="1"/>
    </xf>
    <xf numFmtId="0" fontId="0" fillId="0" borderId="0" xfId="0" applyAlignment="1">
      <alignment vertical="top" wrapText="1"/>
    </xf>
    <xf numFmtId="2" fontId="11" fillId="28" borderId="1" xfId="2" applyNumberFormat="1" applyFill="1" applyBorder="1" applyAlignment="1">
      <alignment horizontal="center" vertical="center"/>
    </xf>
    <xf numFmtId="0" fontId="11" fillId="11" borderId="1" xfId="2" applyFill="1" applyBorder="1" applyAlignment="1">
      <alignment horizontal="center"/>
    </xf>
    <xf numFmtId="0" fontId="11" fillId="0" borderId="1" xfId="2" applyBorder="1" applyAlignment="1">
      <alignment horizontal="center"/>
    </xf>
    <xf numFmtId="0" fontId="5" fillId="0" borderId="2" xfId="0" applyFont="1" applyBorder="1" applyAlignment="1">
      <alignment horizontal="center" vertical="top" wrapText="1"/>
    </xf>
    <xf numFmtId="14" fontId="5" fillId="0" borderId="1" xfId="0" applyNumberFormat="1" applyFont="1" applyBorder="1" applyAlignment="1">
      <alignment horizontal="center" vertical="top" wrapText="1"/>
    </xf>
    <xf numFmtId="0" fontId="7" fillId="0" borderId="1" xfId="0" applyFont="1" applyBorder="1" applyAlignment="1">
      <alignment horizontal="center" vertical="center" wrapText="1"/>
    </xf>
    <xf numFmtId="0" fontId="7" fillId="0" borderId="1" xfId="0" applyFont="1" applyBorder="1" applyAlignment="1">
      <alignment horizontal="center" vertical="top" wrapText="1"/>
    </xf>
    <xf numFmtId="0" fontId="5" fillId="0" borderId="1" xfId="0" applyFont="1" applyBorder="1" applyAlignment="1">
      <alignment horizontal="left" vertical="top" wrapText="1"/>
    </xf>
    <xf numFmtId="0" fontId="7" fillId="0" borderId="3" xfId="0" applyFont="1" applyBorder="1" applyAlignment="1">
      <alignment horizontal="center" vertical="center" wrapText="1"/>
    </xf>
    <xf numFmtId="0" fontId="7" fillId="0" borderId="3" xfId="0" applyFont="1" applyBorder="1" applyAlignment="1">
      <alignment horizontal="center" vertical="top" wrapText="1"/>
    </xf>
    <xf numFmtId="0" fontId="5" fillId="0" borderId="3" xfId="0" applyFont="1" applyBorder="1" applyAlignment="1">
      <alignment horizontal="center" vertical="top" wrapText="1"/>
    </xf>
    <xf numFmtId="0" fontId="5" fillId="0" borderId="3" xfId="0" applyFont="1" applyBorder="1" applyAlignment="1">
      <alignment horizontal="left" vertical="top" wrapText="1"/>
    </xf>
    <xf numFmtId="0" fontId="5" fillId="0" borderId="1" xfId="0" applyFont="1" applyBorder="1" applyAlignment="1">
      <alignment vertical="top" wrapText="1"/>
    </xf>
    <xf numFmtId="0" fontId="8" fillId="3" borderId="1" xfId="1" applyFill="1" applyBorder="1" applyAlignment="1">
      <alignment horizontal="center" vertical="top" wrapText="1"/>
    </xf>
    <xf numFmtId="0" fontId="5" fillId="0" borderId="1" xfId="0" applyFont="1" applyBorder="1" applyAlignment="1">
      <alignment horizontal="center" vertical="center" wrapText="1"/>
    </xf>
    <xf numFmtId="0" fontId="4" fillId="0" borderId="1" xfId="0" applyFont="1" applyBorder="1" applyAlignment="1">
      <alignment horizontal="center" vertical="top" wrapText="1"/>
    </xf>
    <xf numFmtId="0" fontId="11" fillId="9" borderId="1" xfId="2" applyFill="1" applyBorder="1" applyAlignment="1">
      <alignment horizontal="center" vertical="center"/>
    </xf>
    <xf numFmtId="0" fontId="11" fillId="10" borderId="1" xfId="2" applyFill="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0" fillId="0" borderId="3" xfId="0" applyBorder="1" applyAlignment="1">
      <alignment vertical="top" wrapText="1"/>
    </xf>
    <xf numFmtId="0" fontId="0" fillId="0" borderId="5" xfId="0" applyBorder="1" applyAlignment="1">
      <alignment vertical="top" wrapText="1"/>
    </xf>
    <xf numFmtId="0" fontId="19" fillId="4" borderId="1" xfId="0" applyFont="1" applyFill="1" applyBorder="1" applyAlignment="1">
      <alignment horizontal="center" vertical="top" wrapText="1"/>
    </xf>
    <xf numFmtId="0" fontId="22" fillId="29" borderId="1" xfId="1" applyFont="1" applyFill="1" applyBorder="1" applyAlignment="1">
      <alignment horizontal="left" vertical="top" wrapText="1"/>
    </xf>
    <xf numFmtId="0" fontId="23" fillId="29" borderId="1" xfId="0" applyFont="1" applyFill="1" applyBorder="1" applyAlignment="1">
      <alignment horizontal="left" vertical="top" wrapText="1"/>
    </xf>
    <xf numFmtId="16" fontId="5" fillId="0" borderId="2" xfId="0" applyNumberFormat="1" applyFont="1" applyBorder="1" applyAlignment="1">
      <alignment horizontal="center" vertical="center" wrapText="1"/>
    </xf>
    <xf numFmtId="166" fontId="23" fillId="29" borderId="1" xfId="0" applyNumberFormat="1" applyFont="1" applyFill="1" applyBorder="1" applyAlignment="1">
      <alignment horizontal="left" vertical="top" wrapText="1"/>
    </xf>
    <xf numFmtId="0" fontId="4" fillId="3" borderId="1" xfId="0" applyFont="1" applyFill="1" applyBorder="1" applyAlignment="1">
      <alignment horizontal="center" vertical="top" wrapText="1"/>
    </xf>
    <xf numFmtId="0" fontId="4" fillId="30" borderId="1" xfId="0" applyFont="1" applyFill="1" applyBorder="1" applyAlignment="1">
      <alignment horizontal="center" vertical="top" wrapText="1"/>
    </xf>
    <xf numFmtId="0" fontId="4" fillId="6" borderId="1" xfId="0" applyFont="1" applyFill="1" applyBorder="1" applyAlignment="1">
      <alignment horizontal="center" vertical="top" wrapText="1"/>
    </xf>
    <xf numFmtId="166" fontId="5" fillId="0" borderId="1" xfId="0" applyNumberFormat="1" applyFont="1" applyBorder="1" applyAlignment="1">
      <alignment horizontal="center" vertical="top" wrapText="1"/>
    </xf>
    <xf numFmtId="166" fontId="23" fillId="29" borderId="1" xfId="0" applyNumberFormat="1" applyFont="1" applyFill="1" applyBorder="1" applyAlignment="1">
      <alignment horizontal="center" vertical="top" wrapText="1"/>
    </xf>
    <xf numFmtId="0" fontId="23" fillId="29" borderId="1" xfId="0" applyFont="1" applyFill="1" applyBorder="1" applyAlignment="1">
      <alignment horizontal="center" vertical="top" wrapText="1"/>
    </xf>
    <xf numFmtId="167" fontId="5" fillId="0" borderId="1" xfId="0" applyNumberFormat="1" applyFont="1" applyBorder="1" applyAlignment="1">
      <alignment horizontal="center" vertical="top" wrapText="1"/>
    </xf>
    <xf numFmtId="0" fontId="5" fillId="0" borderId="0" xfId="0" applyFont="1" applyAlignment="1">
      <alignment horizontal="center" vertical="top" wrapText="1"/>
    </xf>
    <xf numFmtId="0" fontId="5" fillId="0" borderId="0" xfId="0" applyFont="1" applyAlignment="1">
      <alignment horizontal="center" vertical="top"/>
    </xf>
    <xf numFmtId="167" fontId="23" fillId="29" borderId="1" xfId="0" applyNumberFormat="1" applyFont="1" applyFill="1" applyBorder="1" applyAlignment="1">
      <alignment horizontal="center" vertical="top" wrapText="1"/>
    </xf>
    <xf numFmtId="0" fontId="5" fillId="5" borderId="1" xfId="0" applyFont="1" applyFill="1" applyBorder="1" applyAlignment="1">
      <alignment horizontal="center" vertical="top"/>
    </xf>
    <xf numFmtId="0" fontId="5" fillId="6" borderId="1" xfId="0" applyFont="1" applyFill="1" applyBorder="1" applyAlignment="1">
      <alignment horizontal="center" vertical="top"/>
    </xf>
    <xf numFmtId="167" fontId="5" fillId="0" borderId="0" xfId="0" applyNumberFormat="1" applyFont="1" applyAlignment="1">
      <alignment horizontal="center" vertical="top"/>
    </xf>
    <xf numFmtId="0" fontId="1" fillId="0" borderId="0" xfId="0" applyFont="1" applyAlignment="1">
      <alignment horizontal="center" vertical="top"/>
    </xf>
    <xf numFmtId="0" fontId="22" fillId="29" borderId="0" xfId="1" applyFont="1" applyFill="1" applyBorder="1" applyAlignment="1">
      <alignment horizontal="left" vertical="top" wrapText="1"/>
    </xf>
    <xf numFmtId="0" fontId="2" fillId="0" borderId="0" xfId="0" applyFont="1" applyAlignment="1">
      <alignment horizontal="center" vertical="top"/>
    </xf>
    <xf numFmtId="167" fontId="5" fillId="0" borderId="1" xfId="0" applyNumberFormat="1" applyFont="1" applyBorder="1" applyAlignment="1">
      <alignment horizontal="center" vertical="top"/>
    </xf>
    <xf numFmtId="0" fontId="24" fillId="0" borderId="1" xfId="4" applyBorder="1" applyAlignment="1">
      <alignment vertical="top" wrapText="1"/>
    </xf>
    <xf numFmtId="0" fontId="8" fillId="0" borderId="1" xfId="3" applyBorder="1" applyAlignment="1">
      <alignment vertical="top" wrapText="1"/>
    </xf>
    <xf numFmtId="0" fontId="18" fillId="0" borderId="1" xfId="0" applyFont="1" applyBorder="1" applyAlignment="1">
      <alignment horizontal="center" vertical="center" wrapText="1"/>
    </xf>
    <xf numFmtId="0" fontId="24" fillId="0" borderId="1" xfId="4" applyBorder="1" applyAlignment="1">
      <alignment horizontal="center" vertical="center" wrapText="1"/>
    </xf>
    <xf numFmtId="0" fontId="11" fillId="34" borderId="1" xfId="2" applyFill="1" applyBorder="1" applyAlignment="1">
      <alignment horizontal="center" vertical="center"/>
    </xf>
    <xf numFmtId="0" fontId="25" fillId="34" borderId="1" xfId="2" applyFont="1" applyFill="1" applyBorder="1" applyAlignment="1">
      <alignment horizontal="center" vertical="center"/>
    </xf>
    <xf numFmtId="0" fontId="11" fillId="35" borderId="1" xfId="2" applyFill="1" applyBorder="1" applyAlignment="1">
      <alignment wrapText="1"/>
    </xf>
    <xf numFmtId="0" fontId="11" fillId="0" borderId="1" xfId="2" applyBorder="1" applyAlignment="1">
      <alignment horizontal="center" vertical="center"/>
    </xf>
    <xf numFmtId="0" fontId="0" fillId="0" borderId="3" xfId="0" applyBorder="1" applyAlignment="1">
      <alignment horizontal="center" vertical="top" wrapText="1"/>
    </xf>
    <xf numFmtId="0" fontId="5" fillId="0" borderId="2" xfId="0" applyFont="1" applyBorder="1" applyAlignment="1">
      <alignment horizontal="left" vertical="top" wrapText="1"/>
    </xf>
    <xf numFmtId="167" fontId="5" fillId="0" borderId="2" xfId="0" applyNumberFormat="1" applyFont="1" applyBorder="1" applyAlignment="1">
      <alignment horizontal="center" vertical="top" wrapText="1"/>
    </xf>
    <xf numFmtId="0" fontId="0" fillId="8" borderId="1" xfId="0" applyFill="1" applyBorder="1" applyAlignment="1">
      <alignment horizontal="center" vertical="top"/>
    </xf>
    <xf numFmtId="0" fontId="0" fillId="8" borderId="1" xfId="0" applyFill="1" applyBorder="1" applyAlignment="1">
      <alignment horizontal="center" vertical="top" wrapText="1"/>
    </xf>
    <xf numFmtId="0" fontId="0" fillId="0" borderId="1" xfId="0" quotePrefix="1" applyBorder="1" applyAlignment="1">
      <alignment horizontal="center" vertical="top" wrapText="1"/>
    </xf>
    <xf numFmtId="0" fontId="27" fillId="0" borderId="1" xfId="0" applyFont="1" applyBorder="1" applyAlignment="1">
      <alignment horizontal="center" vertical="top" wrapText="1"/>
    </xf>
    <xf numFmtId="0" fontId="0" fillId="4" borderId="1" xfId="0" applyFill="1" applyBorder="1" applyAlignment="1">
      <alignment horizontal="center" vertical="top" wrapText="1"/>
    </xf>
    <xf numFmtId="0" fontId="12" fillId="16" borderId="1" xfId="2" applyFont="1" applyFill="1" applyBorder="1" applyAlignment="1">
      <alignment horizontal="center" vertical="center" wrapText="1"/>
    </xf>
    <xf numFmtId="0" fontId="12" fillId="16" borderId="1" xfId="2" applyFont="1" applyFill="1" applyBorder="1" applyAlignment="1">
      <alignment vertical="center" wrapText="1"/>
    </xf>
    <xf numFmtId="0" fontId="12" fillId="14" borderId="1" xfId="2" applyFont="1" applyFill="1" applyBorder="1" applyAlignment="1">
      <alignment horizontal="center" vertical="center" wrapText="1"/>
    </xf>
    <xf numFmtId="0" fontId="0" fillId="2" borderId="1" xfId="0" applyFill="1" applyBorder="1" applyAlignment="1">
      <alignment horizontal="center" vertical="top" wrapText="1"/>
    </xf>
    <xf numFmtId="0" fontId="0" fillId="36" borderId="3" xfId="0" applyFill="1" applyBorder="1" applyAlignment="1">
      <alignment horizontal="center" vertical="top" wrapText="1"/>
    </xf>
    <xf numFmtId="0" fontId="0" fillId="36" borderId="2" xfId="0" applyFill="1" applyBorder="1" applyAlignment="1">
      <alignment horizontal="center" vertical="top" wrapText="1"/>
    </xf>
    <xf numFmtId="0" fontId="0" fillId="3" borderId="3" xfId="0" applyFill="1" applyBorder="1" applyAlignment="1">
      <alignment horizontal="center" vertical="top" wrapText="1"/>
    </xf>
    <xf numFmtId="0" fontId="5" fillId="3" borderId="1" xfId="0" applyFont="1" applyFill="1" applyBorder="1" applyAlignment="1">
      <alignment horizontal="center" vertical="top" wrapText="1"/>
    </xf>
    <xf numFmtId="0" fontId="28" fillId="29" borderId="1" xfId="0" applyFont="1" applyFill="1" applyBorder="1" applyAlignment="1">
      <alignment horizontal="center" vertical="top" wrapText="1"/>
    </xf>
    <xf numFmtId="0" fontId="28" fillId="29" borderId="2" xfId="0" applyFont="1" applyFill="1" applyBorder="1" applyAlignment="1">
      <alignment horizontal="center" vertical="top" wrapText="1"/>
    </xf>
    <xf numFmtId="0" fontId="4" fillId="11" borderId="1" xfId="0" applyFont="1" applyFill="1" applyBorder="1" applyAlignment="1">
      <alignment horizontal="center" vertical="top"/>
    </xf>
    <xf numFmtId="0" fontId="4" fillId="2" borderId="1" xfId="0" applyFont="1" applyFill="1" applyBorder="1" applyAlignment="1">
      <alignment horizontal="center" vertical="top"/>
    </xf>
    <xf numFmtId="0" fontId="4" fillId="24" borderId="1" xfId="0" applyFont="1" applyFill="1" applyBorder="1" applyAlignment="1">
      <alignment horizontal="center" vertical="top"/>
    </xf>
    <xf numFmtId="0" fontId="4" fillId="25" borderId="1" xfId="0" applyFont="1" applyFill="1" applyBorder="1" applyAlignment="1">
      <alignment horizontal="center" vertical="top"/>
    </xf>
    <xf numFmtId="0" fontId="4" fillId="26" borderId="1" xfId="0" applyFont="1" applyFill="1" applyBorder="1" applyAlignment="1">
      <alignment horizontal="center" vertical="top"/>
    </xf>
    <xf numFmtId="0" fontId="4" fillId="9" borderId="1" xfId="0" applyFont="1" applyFill="1" applyBorder="1" applyAlignment="1">
      <alignment horizontal="center" vertical="top"/>
    </xf>
    <xf numFmtId="0" fontId="4" fillId="31" borderId="1" xfId="0" applyFont="1" applyFill="1" applyBorder="1" applyAlignment="1">
      <alignment horizontal="center" vertical="top"/>
    </xf>
    <xf numFmtId="0" fontId="4" fillId="32" borderId="1" xfId="0" applyFont="1" applyFill="1" applyBorder="1" applyAlignment="1">
      <alignment horizontal="center" vertical="top"/>
    </xf>
    <xf numFmtId="0" fontId="4" fillId="33" borderId="1" xfId="0" applyFont="1" applyFill="1" applyBorder="1" applyAlignment="1">
      <alignment horizontal="center" vertical="top"/>
    </xf>
    <xf numFmtId="0" fontId="5" fillId="7" borderId="0" xfId="0" applyFont="1" applyFill="1" applyAlignment="1">
      <alignment horizontal="center" vertical="top"/>
    </xf>
    <xf numFmtId="0" fontId="5" fillId="23" borderId="1" xfId="0" applyFont="1" applyFill="1" applyBorder="1" applyAlignment="1">
      <alignment horizontal="center" vertical="top"/>
    </xf>
    <xf numFmtId="0" fontId="5" fillId="37" borderId="1" xfId="0" applyFont="1" applyFill="1" applyBorder="1" applyAlignment="1">
      <alignment horizontal="center" vertical="top"/>
    </xf>
    <xf numFmtId="0" fontId="5" fillId="37" borderId="5" xfId="0" applyFont="1" applyFill="1" applyBorder="1" applyAlignment="1">
      <alignment horizontal="center" vertical="top"/>
    </xf>
    <xf numFmtId="0" fontId="5" fillId="38" borderId="5" xfId="0" applyFont="1" applyFill="1" applyBorder="1" applyAlignment="1">
      <alignment horizontal="center" vertical="top"/>
    </xf>
    <xf numFmtId="0" fontId="5" fillId="0" borderId="5" xfId="0" applyFont="1" applyBorder="1" applyAlignment="1">
      <alignment horizontal="left" vertical="top" wrapText="1"/>
    </xf>
    <xf numFmtId="0" fontId="5" fillId="38" borderId="6" xfId="0" applyFont="1" applyFill="1" applyBorder="1" applyAlignment="1">
      <alignment horizontal="center" vertical="top"/>
    </xf>
    <xf numFmtId="167" fontId="5" fillId="0" borderId="2" xfId="0" applyNumberFormat="1" applyFont="1" applyBorder="1" applyAlignment="1">
      <alignment horizontal="center" vertical="top"/>
    </xf>
    <xf numFmtId="0" fontId="5" fillId="38" borderId="1" xfId="0" applyFont="1" applyFill="1" applyBorder="1" applyAlignment="1">
      <alignment horizontal="center" vertical="top"/>
    </xf>
    <xf numFmtId="0" fontId="5" fillId="38" borderId="2" xfId="0" applyFont="1" applyFill="1" applyBorder="1" applyAlignment="1">
      <alignment horizontal="center" vertical="top"/>
    </xf>
    <xf numFmtId="0" fontId="8" fillId="0" borderId="1" xfId="1" applyBorder="1" applyAlignment="1">
      <alignment vertical="top" wrapText="1"/>
    </xf>
    <xf numFmtId="0" fontId="0" fillId="8" borderId="1" xfId="0" applyFill="1" applyBorder="1" applyAlignment="1">
      <alignment horizontal="left" vertical="top" wrapText="1"/>
    </xf>
    <xf numFmtId="0" fontId="25" fillId="17" borderId="1" xfId="2" applyFont="1" applyFill="1" applyBorder="1" applyAlignment="1">
      <alignment horizontal="center" vertical="center"/>
    </xf>
    <xf numFmtId="0" fontId="11" fillId="17" borderId="0" xfId="2" applyFill="1"/>
    <xf numFmtId="0" fontId="11" fillId="33" borderId="1" xfId="2" applyFill="1" applyBorder="1" applyAlignment="1">
      <alignment horizontal="center"/>
    </xf>
    <xf numFmtId="0" fontId="11" fillId="33" borderId="1" xfId="2" applyFill="1" applyBorder="1"/>
    <xf numFmtId="0" fontId="11" fillId="17" borderId="1" xfId="2" applyFill="1" applyBorder="1" applyAlignment="1">
      <alignment horizontal="center"/>
    </xf>
    <xf numFmtId="0" fontId="5" fillId="7" borderId="12" xfId="0" applyFont="1" applyFill="1" applyBorder="1" applyAlignment="1">
      <alignment horizontal="center" vertical="top"/>
    </xf>
    <xf numFmtId="0" fontId="5" fillId="0" borderId="13" xfId="0" applyFont="1" applyBorder="1" applyAlignment="1">
      <alignment horizontal="center" vertical="top" wrapText="1"/>
    </xf>
    <xf numFmtId="0" fontId="11" fillId="8" borderId="1" xfId="2" applyFill="1" applyBorder="1" applyAlignment="1">
      <alignment horizontal="center"/>
    </xf>
    <xf numFmtId="167" fontId="5" fillId="8" borderId="1" xfId="0" applyNumberFormat="1" applyFont="1" applyFill="1" applyBorder="1" applyAlignment="1">
      <alignment horizontal="center" vertical="top"/>
    </xf>
    <xf numFmtId="0" fontId="5" fillId="39" borderId="1" xfId="0" applyFont="1" applyFill="1" applyBorder="1" applyAlignment="1">
      <alignment horizontal="center" vertical="top"/>
    </xf>
    <xf numFmtId="0" fontId="5" fillId="31" borderId="1" xfId="0" applyFont="1" applyFill="1" applyBorder="1" applyAlignment="1">
      <alignment horizontal="center" vertical="top"/>
    </xf>
    <xf numFmtId="0" fontId="5" fillId="40" borderId="1" xfId="0" applyFont="1" applyFill="1" applyBorder="1" applyAlignment="1">
      <alignment horizontal="center" vertical="top"/>
    </xf>
    <xf numFmtId="0" fontId="0" fillId="8" borderId="1" xfId="0" applyFill="1" applyBorder="1" applyAlignment="1">
      <alignment vertical="top" wrapText="1"/>
    </xf>
    <xf numFmtId="0" fontId="0" fillId="0" borderId="2" xfId="0" applyBorder="1" applyAlignment="1">
      <alignment vertical="top" wrapText="1"/>
    </xf>
    <xf numFmtId="14" fontId="5" fillId="8" borderId="1" xfId="0" applyNumberFormat="1" applyFont="1" applyFill="1" applyBorder="1" applyAlignment="1">
      <alignment horizontal="center" vertical="top"/>
    </xf>
    <xf numFmtId="167" fontId="5" fillId="8" borderId="1" xfId="0" applyNumberFormat="1" applyFont="1" applyFill="1" applyBorder="1" applyAlignment="1">
      <alignment horizontal="center" vertical="top" wrapText="1"/>
    </xf>
    <xf numFmtId="0" fontId="2" fillId="0" borderId="0" xfId="0" applyFont="1" applyAlignment="1">
      <alignment vertical="top" wrapText="1"/>
    </xf>
    <xf numFmtId="0" fontId="0" fillId="5" borderId="1" xfId="0" applyFill="1" applyBorder="1" applyAlignment="1">
      <alignment horizontal="center" vertical="top" wrapText="1"/>
    </xf>
    <xf numFmtId="0" fontId="0" fillId="6" borderId="1" xfId="0" applyFill="1" applyBorder="1" applyAlignment="1">
      <alignment horizontal="center" vertical="top" wrapText="1"/>
    </xf>
    <xf numFmtId="0" fontId="31" fillId="0" borderId="1" xfId="1" applyFont="1" applyBorder="1" applyAlignment="1">
      <alignment vertical="top" wrapText="1"/>
    </xf>
    <xf numFmtId="0" fontId="5" fillId="8" borderId="1" xfId="0" applyFont="1" applyFill="1" applyBorder="1" applyAlignment="1">
      <alignment horizontal="center" vertical="top"/>
    </xf>
    <xf numFmtId="0" fontId="28" fillId="0" borderId="1" xfId="1" applyFont="1" applyBorder="1" applyAlignment="1">
      <alignment vertical="top" wrapText="1"/>
    </xf>
    <xf numFmtId="0" fontId="26" fillId="0" borderId="1" xfId="0" applyFont="1" applyBorder="1" applyAlignment="1">
      <alignment vertical="top" wrapText="1"/>
    </xf>
    <xf numFmtId="0" fontId="26" fillId="8" borderId="1" xfId="0" applyFont="1" applyFill="1" applyBorder="1" applyAlignment="1">
      <alignment vertical="top" wrapText="1"/>
    </xf>
    <xf numFmtId="0" fontId="11" fillId="0" borderId="2" xfId="2" applyBorder="1" applyAlignment="1">
      <alignment horizontal="center"/>
    </xf>
    <xf numFmtId="0" fontId="11" fillId="3" borderId="2" xfId="2" applyFill="1" applyBorder="1" applyAlignment="1">
      <alignment horizontal="center" vertical="center"/>
    </xf>
    <xf numFmtId="0" fontId="11" fillId="17" borderId="2" xfId="2" applyFill="1" applyBorder="1" applyAlignment="1">
      <alignment horizontal="center"/>
    </xf>
    <xf numFmtId="0" fontId="27" fillId="8" borderId="1" xfId="0" applyFont="1" applyFill="1" applyBorder="1" applyAlignment="1">
      <alignment vertical="top" wrapText="1"/>
    </xf>
    <xf numFmtId="0" fontId="15" fillId="41" borderId="1" xfId="2" applyFont="1" applyFill="1" applyBorder="1"/>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0" fillId="0" borderId="3" xfId="0" applyBorder="1" applyAlignment="1">
      <alignment vertical="top" wrapText="1"/>
    </xf>
    <xf numFmtId="0" fontId="4" fillId="0" borderId="1" xfId="0" applyFont="1" applyBorder="1" applyAlignment="1">
      <alignment horizontal="center" vertical="top" wrapText="1"/>
    </xf>
    <xf numFmtId="14" fontId="5" fillId="0" borderId="2" xfId="0" applyNumberFormat="1" applyFont="1" applyBorder="1" applyAlignment="1">
      <alignment horizontal="center" vertical="top" wrapText="1"/>
    </xf>
    <xf numFmtId="0" fontId="0" fillId="0" borderId="3" xfId="0" applyBorder="1" applyAlignment="1">
      <alignment horizontal="center" vertical="top" wrapText="1"/>
    </xf>
    <xf numFmtId="14" fontId="5" fillId="0" borderId="3" xfId="0" applyNumberFormat="1" applyFont="1" applyBorder="1" applyAlignment="1">
      <alignment horizontal="center" vertical="top" wrapText="1"/>
    </xf>
    <xf numFmtId="14" fontId="5" fillId="0" borderId="1" xfId="0" applyNumberFormat="1" applyFont="1" applyBorder="1" applyAlignment="1">
      <alignment horizontal="center" vertical="top" wrapText="1"/>
    </xf>
    <xf numFmtId="0" fontId="5" fillId="0" borderId="1" xfId="0" applyFont="1" applyBorder="1" applyAlignment="1">
      <alignment horizontal="center" vertical="top" wrapText="1"/>
    </xf>
    <xf numFmtId="0" fontId="5" fillId="0" borderId="2" xfId="0" applyFont="1" applyBorder="1" applyAlignment="1">
      <alignment vertical="top" wrapText="1"/>
    </xf>
    <xf numFmtId="0" fontId="5" fillId="0" borderId="3" xfId="0" applyFont="1" applyBorder="1" applyAlignment="1">
      <alignment vertical="top" wrapText="1"/>
    </xf>
    <xf numFmtId="0" fontId="4" fillId="0" borderId="2" xfId="0" applyFont="1" applyBorder="1" applyAlignment="1">
      <alignment horizontal="center" vertical="top" wrapText="1"/>
    </xf>
    <xf numFmtId="0" fontId="23" fillId="29" borderId="2" xfId="0" applyFont="1" applyFill="1" applyBorder="1" applyAlignment="1">
      <alignment horizontal="center" vertical="top" wrapText="1"/>
    </xf>
    <xf numFmtId="0" fontId="0" fillId="0" borderId="3" xfId="0" applyBorder="1" applyAlignment="1">
      <alignment horizontal="center" wrapText="1"/>
    </xf>
    <xf numFmtId="0" fontId="4" fillId="0" borderId="3" xfId="0" applyFont="1" applyBorder="1" applyAlignment="1">
      <alignment horizontal="center" vertical="top" wrapText="1"/>
    </xf>
    <xf numFmtId="0" fontId="5" fillId="8" borderId="2" xfId="0" applyFont="1" applyFill="1" applyBorder="1" applyAlignment="1">
      <alignment horizontal="center" vertical="top" wrapText="1"/>
    </xf>
    <xf numFmtId="0" fontId="0" fillId="8" borderId="3" xfId="0" applyFill="1" applyBorder="1" applyAlignment="1">
      <alignment horizontal="center" vertical="top" wrapText="1"/>
    </xf>
    <xf numFmtId="0" fontId="8" fillId="4" borderId="2" xfId="1" applyFill="1" applyBorder="1" applyAlignment="1">
      <alignment horizontal="center" vertical="top" wrapText="1"/>
    </xf>
    <xf numFmtId="0" fontId="8" fillId="4" borderId="3" xfId="1" applyFill="1" applyBorder="1" applyAlignment="1">
      <alignment horizontal="center" vertical="top" wrapText="1"/>
    </xf>
    <xf numFmtId="0" fontId="5" fillId="0" borderId="1" xfId="0" applyFont="1" applyBorder="1" applyAlignment="1">
      <alignment horizontal="center" vertical="center" wrapText="1"/>
    </xf>
    <xf numFmtId="0" fontId="5" fillId="0" borderId="1" xfId="0" applyFont="1" applyBorder="1" applyAlignment="1">
      <alignment horizontal="left" vertical="top" wrapText="1"/>
    </xf>
    <xf numFmtId="16" fontId="5" fillId="0" borderId="2"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8" fillId="3" borderId="1" xfId="1" applyFill="1" applyBorder="1" applyAlignment="1">
      <alignment horizontal="center" vertical="top" wrapText="1"/>
    </xf>
    <xf numFmtId="0" fontId="5" fillId="0" borderId="1" xfId="0" applyFont="1" applyBorder="1" applyAlignment="1">
      <alignment vertical="top" wrapText="1"/>
    </xf>
    <xf numFmtId="0" fontId="8" fillId="3" borderId="2" xfId="1" applyFill="1" applyBorder="1" applyAlignment="1">
      <alignment horizontal="center" vertical="top" wrapText="1"/>
    </xf>
    <xf numFmtId="0" fontId="5" fillId="0" borderId="2" xfId="0" applyFont="1" applyBorder="1" applyAlignment="1">
      <alignment horizontal="center" vertical="center" wrapText="1"/>
    </xf>
    <xf numFmtId="0" fontId="4" fillId="3" borderId="2" xfId="0" applyFont="1" applyFill="1" applyBorder="1" applyAlignment="1">
      <alignment horizontal="center" vertical="top" wrapText="1"/>
    </xf>
    <xf numFmtId="0" fontId="22" fillId="29" borderId="2" xfId="1" applyFont="1" applyFill="1" applyBorder="1" applyAlignment="1">
      <alignment horizontal="left" vertical="top" wrapText="1"/>
    </xf>
    <xf numFmtId="0" fontId="0" fillId="0" borderId="3" xfId="0" applyBorder="1" applyAlignment="1">
      <alignment horizontal="left" vertical="top" wrapText="1"/>
    </xf>
    <xf numFmtId="0" fontId="4" fillId="30" borderId="2" xfId="0" applyFont="1" applyFill="1" applyBorder="1" applyAlignment="1">
      <alignment horizontal="center" vertical="top" wrapText="1"/>
    </xf>
    <xf numFmtId="0" fontId="1" fillId="0" borderId="0" xfId="0" applyFont="1" applyAlignment="1">
      <alignment horizontal="center" vertical="top"/>
    </xf>
    <xf numFmtId="0" fontId="17" fillId="0" borderId="4" xfId="0" applyFont="1" applyBorder="1" applyAlignment="1">
      <alignment horizontal="center" vertical="center" wrapText="1"/>
    </xf>
    <xf numFmtId="0" fontId="0" fillId="0" borderId="4" xfId="0" applyBorder="1" applyAlignment="1">
      <alignment wrapText="1"/>
    </xf>
    <xf numFmtId="0" fontId="18" fillId="4" borderId="1" xfId="0" applyFont="1" applyFill="1" applyBorder="1" applyAlignment="1">
      <alignment vertical="top" wrapText="1"/>
    </xf>
    <xf numFmtId="0" fontId="0" fillId="4" borderId="1" xfId="0" applyFill="1" applyBorder="1" applyAlignment="1">
      <alignment vertical="top" wrapText="1"/>
    </xf>
    <xf numFmtId="0" fontId="0" fillId="0" borderId="1" xfId="0" applyBorder="1" applyAlignment="1">
      <alignment horizontal="center" vertical="top" wrapText="1"/>
    </xf>
    <xf numFmtId="0" fontId="7" fillId="0" borderId="1" xfId="0" applyFont="1" applyBorder="1" applyAlignment="1">
      <alignment horizontal="center" vertical="center" wrapText="1"/>
    </xf>
    <xf numFmtId="0" fontId="7" fillId="0" borderId="1" xfId="0" applyFont="1" applyBorder="1" applyAlignment="1">
      <alignment horizontal="center" vertical="top" wrapText="1"/>
    </xf>
    <xf numFmtId="16" fontId="7" fillId="0" borderId="2"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4" fillId="36" borderId="2" xfId="0" applyFont="1" applyFill="1" applyBorder="1" applyAlignment="1">
      <alignment horizontal="center" vertical="top" wrapText="1"/>
    </xf>
    <xf numFmtId="0" fontId="0" fillId="36" borderId="11" xfId="0" applyFill="1" applyBorder="1" applyAlignment="1">
      <alignment horizontal="center" vertical="top" wrapText="1"/>
    </xf>
    <xf numFmtId="167" fontId="5" fillId="0" borderId="2" xfId="0" applyNumberFormat="1" applyFont="1" applyBorder="1" applyAlignment="1">
      <alignment horizontal="center" vertical="top" wrapText="1"/>
    </xf>
    <xf numFmtId="0" fontId="0" fillId="3" borderId="3" xfId="0" applyFill="1" applyBorder="1" applyAlignment="1">
      <alignment horizontal="center" vertical="top" wrapText="1"/>
    </xf>
    <xf numFmtId="0" fontId="0" fillId="3" borderId="11" xfId="0" applyFill="1" applyBorder="1" applyAlignment="1">
      <alignment horizontal="center" vertical="top" wrapText="1"/>
    </xf>
    <xf numFmtId="0" fontId="4" fillId="2" borderId="2" xfId="0" applyFont="1" applyFill="1" applyBorder="1" applyAlignment="1">
      <alignment horizontal="center" vertical="top" wrapText="1"/>
    </xf>
    <xf numFmtId="0" fontId="4" fillId="3" borderId="1" xfId="0" applyFont="1" applyFill="1" applyBorder="1" applyAlignment="1">
      <alignment horizontal="center" vertical="top" wrapText="1"/>
    </xf>
    <xf numFmtId="0" fontId="4" fillId="3" borderId="11" xfId="0" applyFont="1" applyFill="1" applyBorder="1" applyAlignment="1">
      <alignment horizontal="center" vertical="top" wrapText="1"/>
    </xf>
    <xf numFmtId="0" fontId="4" fillId="2" borderId="6" xfId="0" applyFont="1" applyFill="1" applyBorder="1" applyAlignment="1">
      <alignment horizontal="center" vertical="top" wrapText="1"/>
    </xf>
    <xf numFmtId="0" fontId="0" fillId="2" borderId="7" xfId="0" applyFill="1" applyBorder="1" applyAlignment="1">
      <alignment horizontal="center" vertical="top" wrapText="1"/>
    </xf>
    <xf numFmtId="0" fontId="0" fillId="0" borderId="8" xfId="0" applyBorder="1" applyAlignment="1">
      <alignment horizontal="center" vertical="top" wrapText="1"/>
    </xf>
    <xf numFmtId="0" fontId="0" fillId="2" borderId="9" xfId="0" applyFill="1" applyBorder="1" applyAlignment="1">
      <alignment horizontal="center" vertical="top" wrapText="1"/>
    </xf>
    <xf numFmtId="0" fontId="0" fillId="2" borderId="4" xfId="0" applyFill="1" applyBorder="1" applyAlignment="1">
      <alignment horizontal="center" vertical="top" wrapText="1"/>
    </xf>
    <xf numFmtId="0" fontId="0" fillId="0" borderId="10" xfId="0" applyBorder="1" applyAlignment="1">
      <alignment horizontal="center" vertical="top" wrapText="1"/>
    </xf>
    <xf numFmtId="0" fontId="0" fillId="0" borderId="2" xfId="0" applyBorder="1" applyAlignment="1">
      <alignment horizontal="center" vertical="top" wrapText="1"/>
    </xf>
    <xf numFmtId="0" fontId="4" fillId="9" borderId="1" xfId="0" applyFont="1" applyFill="1" applyBorder="1" applyAlignment="1">
      <alignment horizontal="center" vertical="top" wrapText="1"/>
    </xf>
    <xf numFmtId="0" fontId="12" fillId="12" borderId="0" xfId="2" applyFont="1" applyFill="1" applyAlignment="1">
      <alignment vertical="center" wrapText="1"/>
    </xf>
    <xf numFmtId="0" fontId="11" fillId="0" borderId="0" xfId="2" applyAlignment="1">
      <alignment vertical="center"/>
    </xf>
    <xf numFmtId="0" fontId="12" fillId="12" borderId="0" xfId="2" applyFont="1" applyFill="1" applyAlignment="1">
      <alignment wrapText="1"/>
    </xf>
    <xf numFmtId="0" fontId="11" fillId="0" borderId="0" xfId="2"/>
    <xf numFmtId="0" fontId="12" fillId="16" borderId="1" xfId="2" applyFont="1" applyFill="1" applyBorder="1" applyAlignment="1">
      <alignment horizontal="center" wrapText="1"/>
    </xf>
    <xf numFmtId="0" fontId="11" fillId="0" borderId="1" xfId="2" applyBorder="1"/>
    <xf numFmtId="0" fontId="12" fillId="13" borderId="1" xfId="2" applyFont="1" applyFill="1" applyBorder="1" applyAlignment="1">
      <alignment vertical="center" wrapText="1"/>
    </xf>
    <xf numFmtId="0" fontId="11" fillId="17" borderId="1" xfId="2" applyFill="1" applyBorder="1" applyAlignment="1">
      <alignment vertical="center"/>
    </xf>
    <xf numFmtId="0" fontId="12" fillId="14" borderId="1" xfId="2" applyFont="1" applyFill="1" applyBorder="1" applyAlignment="1">
      <alignment horizontal="center" vertical="center" wrapText="1"/>
    </xf>
    <xf numFmtId="0" fontId="11" fillId="0" borderId="1" xfId="2" applyBorder="1" applyAlignment="1">
      <alignment horizontal="center" vertical="center"/>
    </xf>
    <xf numFmtId="0" fontId="12" fillId="16" borderId="0" xfId="2" applyFont="1" applyFill="1" applyAlignment="1">
      <alignment horizontal="center" vertical="center" wrapText="1"/>
    </xf>
    <xf numFmtId="0" fontId="11" fillId="0" borderId="0" xfId="2" applyAlignment="1">
      <alignment horizontal="center" vertical="center"/>
    </xf>
    <xf numFmtId="0" fontId="12" fillId="14" borderId="5" xfId="2" applyFont="1" applyFill="1" applyBorder="1" applyAlignment="1">
      <alignment horizontal="center" vertical="center" wrapText="1"/>
    </xf>
    <xf numFmtId="0" fontId="11" fillId="0" borderId="12" xfId="2" applyBorder="1" applyAlignment="1">
      <alignment vertical="center"/>
    </xf>
    <xf numFmtId="0" fontId="0" fillId="0" borderId="13" xfId="0" applyBorder="1" applyAlignment="1">
      <alignment vertical="center"/>
    </xf>
    <xf numFmtId="0" fontId="3" fillId="0" borderId="0" xfId="0" applyFont="1" applyAlignment="1">
      <alignment horizontal="center" vertical="top"/>
    </xf>
    <xf numFmtId="0" fontId="12" fillId="16" borderId="0" xfId="2" applyFont="1" applyFill="1" applyAlignment="1">
      <alignment horizontal="center" wrapText="1"/>
    </xf>
    <xf numFmtId="0" fontId="12" fillId="13" borderId="1" xfId="2" applyFont="1" applyFill="1" applyBorder="1" applyAlignment="1">
      <alignment wrapText="1"/>
    </xf>
    <xf numFmtId="0" fontId="11" fillId="17" borderId="1" xfId="2" applyFill="1" applyBorder="1"/>
    <xf numFmtId="0" fontId="12" fillId="14" borderId="0" xfId="2" applyFont="1" applyFill="1" applyAlignment="1">
      <alignment wrapText="1"/>
    </xf>
    <xf numFmtId="0" fontId="12" fillId="14" borderId="0" xfId="2" applyFont="1" applyFill="1" applyAlignment="1">
      <alignment horizontal="center" wrapText="1"/>
    </xf>
    <xf numFmtId="0" fontId="12" fillId="16" borderId="0" xfId="2" applyFont="1" applyFill="1" applyAlignment="1">
      <alignment wrapText="1"/>
    </xf>
  </cellXfs>
  <cellStyles count="5">
    <cellStyle name="Hyperlink" xfId="1" builtinId="8"/>
    <cellStyle name="Hyperlink 2" xfId="3" xr:uid="{00000000-0005-0000-0000-000001000000}"/>
    <cellStyle name="Hyperlink 3" xfId="4" xr:uid="{00000000-0005-0000-0000-000002000000}"/>
    <cellStyle name="Normal" xfId="0" builtinId="0"/>
    <cellStyle name="Normal 2" xfId="2" xr:uid="{00000000-0005-0000-0000-000004000000}"/>
  </cellStyles>
  <dxfs count="0"/>
  <tableStyles count="0" defaultTableStyle="TableStyleMedium2" defaultPivotStyle="PivotStyleLight16"/>
  <colors>
    <mruColors>
      <color rgb="FF00FFFF"/>
      <color rgb="FF99FF33"/>
      <color rgb="FFCCCCFF"/>
      <color rgb="FF00FF00"/>
      <color rgb="FF00CC99"/>
      <color rgb="FF9999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79375</xdr:colOff>
      <xdr:row>0</xdr:row>
      <xdr:rowOff>0</xdr:rowOff>
    </xdr:from>
    <xdr:to>
      <xdr:col>1</xdr:col>
      <xdr:colOff>698500</xdr:colOff>
      <xdr:row>2</xdr:row>
      <xdr:rowOff>171492</xdr:rowOff>
    </xdr:to>
    <xdr:pic>
      <xdr:nvPicPr>
        <xdr:cNvPr id="2" name="Picture 1">
          <a:extLst>
            <a:ext uri="{FF2B5EF4-FFF2-40B4-BE49-F238E27FC236}">
              <a16:creationId xmlns:a16="http://schemas.microsoft.com/office/drawing/2014/main" id="{A8A6C2C7-1119-45D6-8BD0-F591515877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76425" y="0"/>
          <a:ext cx="619125" cy="590592"/>
        </a:xfrm>
        <a:prstGeom prst="rect">
          <a:avLst/>
        </a:prstGeom>
      </xdr:spPr>
    </xdr:pic>
    <xdr:clientData/>
  </xdr:twoCellAnchor>
  <xdr:twoCellAnchor editAs="oneCell">
    <xdr:from>
      <xdr:col>11</xdr:col>
      <xdr:colOff>685800</xdr:colOff>
      <xdr:row>0</xdr:row>
      <xdr:rowOff>0</xdr:rowOff>
    </xdr:from>
    <xdr:to>
      <xdr:col>11</xdr:col>
      <xdr:colOff>1304925</xdr:colOff>
      <xdr:row>3</xdr:row>
      <xdr:rowOff>0</xdr:rowOff>
    </xdr:to>
    <xdr:pic>
      <xdr:nvPicPr>
        <xdr:cNvPr id="3" name="Picture 2">
          <a:extLst>
            <a:ext uri="{FF2B5EF4-FFF2-40B4-BE49-F238E27FC236}">
              <a16:creationId xmlns:a16="http://schemas.microsoft.com/office/drawing/2014/main" id="{FDC1DB71-E0D4-4A24-B19F-6E9E782CCFE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503150" y="0"/>
          <a:ext cx="619125" cy="603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11</xdr:col>
      <xdr:colOff>76200</xdr:colOff>
      <xdr:row>0</xdr:row>
      <xdr:rowOff>76200</xdr:rowOff>
    </xdr:from>
    <xdr:ext cx="752475" cy="744778"/>
    <xdr:pic>
      <xdr:nvPicPr>
        <xdr:cNvPr id="2" name="Picture 1">
          <a:extLst>
            <a:ext uri="{FF2B5EF4-FFF2-40B4-BE49-F238E27FC236}">
              <a16:creationId xmlns:a16="http://schemas.microsoft.com/office/drawing/2014/main" id="{53A3E50C-E8C7-43D0-9C50-B49CB47795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69800" y="76200"/>
          <a:ext cx="752475" cy="744778"/>
        </a:xfrm>
        <a:prstGeom prst="rect">
          <a:avLst/>
        </a:prstGeom>
      </xdr:spPr>
    </xdr:pic>
    <xdr:clientData/>
  </xdr:oneCellAnchor>
  <xdr:oneCellAnchor>
    <xdr:from>
      <xdr:col>0</xdr:col>
      <xdr:colOff>0</xdr:colOff>
      <xdr:row>0</xdr:row>
      <xdr:rowOff>0</xdr:rowOff>
    </xdr:from>
    <xdr:ext cx="1620597" cy="763813"/>
    <xdr:pic>
      <xdr:nvPicPr>
        <xdr:cNvPr id="3" name="Picture 2">
          <a:extLst>
            <a:ext uri="{FF2B5EF4-FFF2-40B4-BE49-F238E27FC236}">
              <a16:creationId xmlns:a16="http://schemas.microsoft.com/office/drawing/2014/main" id="{1A854A7B-3E19-4AE9-BB76-7E2631F5553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620597" cy="763813"/>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79375</xdr:colOff>
      <xdr:row>0</xdr:row>
      <xdr:rowOff>1757</xdr:rowOff>
    </xdr:from>
    <xdr:to>
      <xdr:col>1</xdr:col>
      <xdr:colOff>698500</xdr:colOff>
      <xdr:row>2</xdr:row>
      <xdr:rowOff>157035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35743" y="1757"/>
          <a:ext cx="619125" cy="583067"/>
        </a:xfrm>
        <a:prstGeom prst="rect">
          <a:avLst/>
        </a:prstGeom>
      </xdr:spPr>
    </xdr:pic>
    <xdr:clientData/>
  </xdr:twoCellAnchor>
  <xdr:twoCellAnchor editAs="oneCell">
    <xdr:from>
      <xdr:col>16</xdr:col>
      <xdr:colOff>685800</xdr:colOff>
      <xdr:row>0</xdr:row>
      <xdr:rowOff>0</xdr:rowOff>
    </xdr:from>
    <xdr:to>
      <xdr:col>16</xdr:col>
      <xdr:colOff>1304925</xdr:colOff>
      <xdr:row>2</xdr:row>
      <xdr:rowOff>171450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25200" y="0"/>
          <a:ext cx="619125" cy="6191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200025</xdr:colOff>
      <xdr:row>0</xdr:row>
      <xdr:rowOff>0</xdr:rowOff>
    </xdr:from>
    <xdr:to>
      <xdr:col>0</xdr:col>
      <xdr:colOff>819150</xdr:colOff>
      <xdr:row>2</xdr:row>
      <xdr:rowOff>171492</xdr:rowOff>
    </xdr:to>
    <xdr:pic>
      <xdr:nvPicPr>
        <xdr:cNvPr id="2" name="Picture 1">
          <a:extLst>
            <a:ext uri="{FF2B5EF4-FFF2-40B4-BE49-F238E27FC236}">
              <a16:creationId xmlns:a16="http://schemas.microsoft.com/office/drawing/2014/main" id="{796965A2-B32A-4F65-A6C7-9C21B627CC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0"/>
          <a:ext cx="619125" cy="590592"/>
        </a:xfrm>
        <a:prstGeom prst="rect">
          <a:avLst/>
        </a:prstGeom>
      </xdr:spPr>
    </xdr:pic>
    <xdr:clientData/>
  </xdr:twoCellAnchor>
  <xdr:twoCellAnchor editAs="oneCell">
    <xdr:from>
      <xdr:col>11</xdr:col>
      <xdr:colOff>685800</xdr:colOff>
      <xdr:row>0</xdr:row>
      <xdr:rowOff>0</xdr:rowOff>
    </xdr:from>
    <xdr:to>
      <xdr:col>11</xdr:col>
      <xdr:colOff>1304925</xdr:colOff>
      <xdr:row>3</xdr:row>
      <xdr:rowOff>0</xdr:rowOff>
    </xdr:to>
    <xdr:pic>
      <xdr:nvPicPr>
        <xdr:cNvPr id="3" name="Picture 2">
          <a:extLst>
            <a:ext uri="{FF2B5EF4-FFF2-40B4-BE49-F238E27FC236}">
              <a16:creationId xmlns:a16="http://schemas.microsoft.com/office/drawing/2014/main" id="{A9BD57FB-326B-4F2B-84CE-F7197FF4049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614150" y="0"/>
          <a:ext cx="619125" cy="6032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foi.gov.ph/requests/aglzfmVmb2ktcGhyIQsSB0NvbnRlbnQiFERFTlJCTUItOTM5ODgyNDEwODY5DA" TargetMode="External"/><Relationship Id="rId18" Type="http://schemas.openxmlformats.org/officeDocument/2006/relationships/hyperlink" Target="https://www.foi.gov.ph/requests/aglzfmVmb2ktcGhyIQsSB0NvbnRlbnQiFERFTlJCTUItMDc0OTY0ODE2ODc3DA" TargetMode="External"/><Relationship Id="rId26" Type="http://schemas.openxmlformats.org/officeDocument/2006/relationships/hyperlink" Target="https://www.foi.gov.ph/requests/aglzfmVmb2ktcGhyIQsSB0NvbnRlbnQiFERFTlJCTUItNDE3NzUzOTc1NTcxDA" TargetMode="External"/><Relationship Id="rId39" Type="http://schemas.openxmlformats.org/officeDocument/2006/relationships/hyperlink" Target="https://www.foi.gov.ph/requests/aglzfmVmb2ktcGhyIQsSB0NvbnRlbnQiFERFTlJCTUItNjEzMTA4MTUwMzI1DA" TargetMode="External"/><Relationship Id="rId21" Type="http://schemas.openxmlformats.org/officeDocument/2006/relationships/hyperlink" Target="https://www.foi.gov.ph/requests/aglzfmVmb2ktcGhyIQsSB0NvbnRlbnQiFERFTlJCTUItODQ2MTQwNTQ1MTcxDA" TargetMode="External"/><Relationship Id="rId34" Type="http://schemas.openxmlformats.org/officeDocument/2006/relationships/hyperlink" Target="https://www.foi.gov.ph/requests/aglzfmVmb2ktcGhyIQsSB0NvbnRlbnQiFERFTlJCTUItODI2MjY4MTc3MjY2DA" TargetMode="External"/><Relationship Id="rId42" Type="http://schemas.openxmlformats.org/officeDocument/2006/relationships/hyperlink" Target="https://www.foi.gov.ph/requests/aglzfmVmb2ktcGhyIQsSB0NvbnRlbnQiFERFTlJCTUItMTYxODEyNDU3NTY3DA" TargetMode="External"/><Relationship Id="rId47" Type="http://schemas.openxmlformats.org/officeDocument/2006/relationships/hyperlink" Target="https://www.foi.gov.ph/requests/aglzfmVmb2ktcGhyIQsSB0NvbnRlbnQiFERFTlJCTUItMjIwMjE0MzU0NjA3DA" TargetMode="External"/><Relationship Id="rId50" Type="http://schemas.openxmlformats.org/officeDocument/2006/relationships/hyperlink" Target="https://www.foi.gov.ph/requests/aglzfmVmb2ktcGhyIQsSB0NvbnRlbnQiFERFTlJCTUItNjI2MzQ3ODEwODA2DA" TargetMode="External"/><Relationship Id="rId55" Type="http://schemas.openxmlformats.org/officeDocument/2006/relationships/hyperlink" Target="https://www.foi.gov.ph/requests/aglzfmVmb2ktcGhyIQsSB0NvbnRlbnQiFERFTlJCTUItMzIwNDQ1NDUxNTY3DA" TargetMode="External"/><Relationship Id="rId7" Type="http://schemas.openxmlformats.org/officeDocument/2006/relationships/hyperlink" Target="https://www.foi.gov.ph/requests/aglzfmVmb2ktcGhyIQsSB0NvbnRlbnQiFERFTlJCTUItOTI1MTA0MTg1NTIwDA" TargetMode="External"/><Relationship Id="rId12" Type="http://schemas.openxmlformats.org/officeDocument/2006/relationships/hyperlink" Target="https://www.foi.gov.ph/requests/aglzfmVmb2ktcGhyIQsSB0NvbnRlbnQiFERFTlJCTUItNTI1MzMzODk5Njk3DA" TargetMode="External"/><Relationship Id="rId17" Type="http://schemas.openxmlformats.org/officeDocument/2006/relationships/hyperlink" Target="https://www.foi.gov.ph/requests/aglzfmVmb2ktcGhyIQsSB0NvbnRlbnQiFERFTlJCTUItODI4MDIyMDg1Njc0DA" TargetMode="External"/><Relationship Id="rId25" Type="http://schemas.openxmlformats.org/officeDocument/2006/relationships/hyperlink" Target="https://www.foi.gov.ph/requests/aglzfmVmb2ktcGhyIQsSB0NvbnRlbnQiFERFTlJCTUItMzQzMDA4ODQxNzg3DA" TargetMode="External"/><Relationship Id="rId33" Type="http://schemas.openxmlformats.org/officeDocument/2006/relationships/hyperlink" Target="https://www.foi.gov.ph/requests/aglzfmVmb2ktcGhyIQsSB0NvbnRlbnQiFERFTlJCTUItNTYyNDI5MzQ2ODM2DA" TargetMode="External"/><Relationship Id="rId38" Type="http://schemas.openxmlformats.org/officeDocument/2006/relationships/hyperlink" Target="https://www.foi.gov.ph/requests/aglzfmVmb2ktcGhyIQsSB0NvbnRlbnQiFERFTlJCTUItNjk0NjkzMTA2ODY5DA" TargetMode="External"/><Relationship Id="rId46" Type="http://schemas.openxmlformats.org/officeDocument/2006/relationships/hyperlink" Target="https://www.foi.gov.ph/requests/aglzfmVmb2ktcGhyIQsSB0NvbnRlbnQiFERFTlJCTUItMDQyNDQ0ODkxNTMyDA" TargetMode="External"/><Relationship Id="rId2" Type="http://schemas.openxmlformats.org/officeDocument/2006/relationships/hyperlink" Target="https://www.foi.gov.ph/requests/aglzfmVmb2ktcGhyIQsSB0NvbnRlbnQiFERFTlJCTUItODgxMjU3OTg5MzQ4DA" TargetMode="External"/><Relationship Id="rId16" Type="http://schemas.openxmlformats.org/officeDocument/2006/relationships/hyperlink" Target="https://www.foi.gov.ph/requests/aglzfmVmb2ktcGhyIQsSB0NvbnRlbnQiFERFTlJCTUItNDEwMTkzODQ3MTE4DA" TargetMode="External"/><Relationship Id="rId20" Type="http://schemas.openxmlformats.org/officeDocument/2006/relationships/hyperlink" Target="https://www.foi.gov.ph/requests/aglzfmVmb2ktcGhyIQsSB0NvbnRlbnQiFERFTlJCTUItODY3OTg0MjcxMzQxDA" TargetMode="External"/><Relationship Id="rId29" Type="http://schemas.openxmlformats.org/officeDocument/2006/relationships/hyperlink" Target="https://www.foi.gov.ph/requests/aglzfmVmb2ktcGhyIQsSB0NvbnRlbnQiFERFTlJCTUItMDYyODY0NTI0MTA3DA" TargetMode="External"/><Relationship Id="rId41" Type="http://schemas.openxmlformats.org/officeDocument/2006/relationships/hyperlink" Target="https://www.foi.gov.ph/requests/aglzfmVmb2ktcGhyIQsSB0NvbnRlbnQiFERFTlJCTUItNTQ2MDkwNzEyOTE5DA" TargetMode="External"/><Relationship Id="rId54" Type="http://schemas.openxmlformats.org/officeDocument/2006/relationships/hyperlink" Target="https://www.foi.gov.ph/requests/aglzfmVmb2ktcGhyIQsSB0NvbnRlbnQiFERFTlJCTUItOTI0MTI3ODI5ODY2DA" TargetMode="External"/><Relationship Id="rId1" Type="http://schemas.openxmlformats.org/officeDocument/2006/relationships/hyperlink" Target="https://www.foi.gov.ph/requests/aglzfmVmb2ktcGhyIQsSB0NvbnRlbnQiFERFTlJCTUItNTgwNTI1Mzk1Njc3DA" TargetMode="External"/><Relationship Id="rId6" Type="http://schemas.openxmlformats.org/officeDocument/2006/relationships/hyperlink" Target="https://www.foi.gov.ph/requests/aglzfmVmb2ktcGhyIQsSB0NvbnRlbnQiFERFTlJCTUItMTcwMDQ4NTgzODEzDA" TargetMode="External"/><Relationship Id="rId11" Type="http://schemas.openxmlformats.org/officeDocument/2006/relationships/hyperlink" Target="https://www.foi.gov.ph/requests/aglzfmVmb2ktcGhyIQsSB0NvbnRlbnQiFERFTlJCTUItODkyOTk2Mzg4MDcxDA" TargetMode="External"/><Relationship Id="rId24" Type="http://schemas.openxmlformats.org/officeDocument/2006/relationships/hyperlink" Target="https://www.foi.gov.ph/requests/aglzfmVmb2ktcGhyIQsSB0NvbnRlbnQiFERFTlJCTUItNTk4MTYyODg3NjEyDA" TargetMode="External"/><Relationship Id="rId32" Type="http://schemas.openxmlformats.org/officeDocument/2006/relationships/hyperlink" Target="https://www.foi.gov.ph/requests/aglzfmVmb2ktcGhyIQsSB0NvbnRlbnQiFERFTlJCTUItNzIzNDU3NTQ1MjA0DA" TargetMode="External"/><Relationship Id="rId37" Type="http://schemas.openxmlformats.org/officeDocument/2006/relationships/hyperlink" Target="https://www.foi.gov.ph/requests/aglzfmVmb2ktcGhyIQsSB0NvbnRlbnQiFERFTlJCTUItNzA1MzA4MDE2MjIzDA" TargetMode="External"/><Relationship Id="rId40" Type="http://schemas.openxmlformats.org/officeDocument/2006/relationships/hyperlink" Target="https://www.foi.gov.ph/requests/aglzfmVmb2ktcGhyIQsSB0NvbnRlbnQiFERFTlJCTUItNzQ1NzMxNzc4NjAzDA" TargetMode="External"/><Relationship Id="rId45" Type="http://schemas.openxmlformats.org/officeDocument/2006/relationships/hyperlink" Target="https://www.foi.gov.ph/requests/aglzfmVmb2ktcGhyIQsSB0NvbnRlbnQiFERFTlJCTUItMTc1NTkwMDUwMjUxDA" TargetMode="External"/><Relationship Id="rId53" Type="http://schemas.openxmlformats.org/officeDocument/2006/relationships/hyperlink" Target="https://www.foi.gov.ph/requests/aglzfmVmb2ktcGhyIQsSB0NvbnRlbnQiFERFTlJCTUItODM3OTg2NjcxMzUzDA" TargetMode="External"/><Relationship Id="rId5" Type="http://schemas.openxmlformats.org/officeDocument/2006/relationships/hyperlink" Target="https://www.foi.gov.ph/requests/aglzfmVmb2ktcGhyIQsSB0NvbnRlbnQiFERFTlJCTUItNDE0NTAyNzI0NTUxDA" TargetMode="External"/><Relationship Id="rId15" Type="http://schemas.openxmlformats.org/officeDocument/2006/relationships/hyperlink" Target="https://www.foi.gov.ph/requests/aglzfmVmb2ktcGhyIQsSB0NvbnRlbnQiFERFTlJCTUItODMyMjc5NzUwMjYwDA" TargetMode="External"/><Relationship Id="rId23" Type="http://schemas.openxmlformats.org/officeDocument/2006/relationships/hyperlink" Target="https://www.foi.gov.ph/requests/aglzfmVmb2ktcGhyIQsSB0NvbnRlbnQiFERFTlJCTUItMDYwMjY3NTgzNzAyDA" TargetMode="External"/><Relationship Id="rId28" Type="http://schemas.openxmlformats.org/officeDocument/2006/relationships/hyperlink" Target="https://www.foi.gov.ph/requests/aglzfmVmb2ktcGhyIQsSB0NvbnRlbnQiFERFTlJCTUItMDQ5NTk5MzU4MDU1DA" TargetMode="External"/><Relationship Id="rId36" Type="http://schemas.openxmlformats.org/officeDocument/2006/relationships/hyperlink" Target="https://www.foi.gov.ph/requests/aglzfmVmb2ktcGhyIQsSB0NvbnRlbnQiFERFTlJCTUItODMxMTUyNDI2NjQ5DA" TargetMode="External"/><Relationship Id="rId49" Type="http://schemas.openxmlformats.org/officeDocument/2006/relationships/hyperlink" Target="https://www.foi.gov.ph/requests/aglzfmVmb2ktcGhyIQsSB0NvbnRlbnQiFERFTlJCTUItOTA3ODkyMjYyMjc5DA" TargetMode="External"/><Relationship Id="rId57" Type="http://schemas.openxmlformats.org/officeDocument/2006/relationships/drawing" Target="../drawings/drawing1.xml"/><Relationship Id="rId10" Type="http://schemas.openxmlformats.org/officeDocument/2006/relationships/hyperlink" Target="https://www.foi.gov.ph/requests/aglzfmVmb2ktcGhyIQsSB0NvbnRlbnQiFERFTlJCTUItNDk4MTAyOTgzODk1DA" TargetMode="External"/><Relationship Id="rId19" Type="http://schemas.openxmlformats.org/officeDocument/2006/relationships/hyperlink" Target="https://www.foi.gov.ph/requests/aglzfmVmb2ktcGhyIQsSB0NvbnRlbnQiFERFTlJCTUItNzY2NzIwNTQwODkyDA" TargetMode="External"/><Relationship Id="rId31" Type="http://schemas.openxmlformats.org/officeDocument/2006/relationships/hyperlink" Target="https://www.foi.gov.ph/requests/aglzfmVmb2ktcGhyIQsSB0NvbnRlbnQiFERFTlJCTUItNDEzMzg1NDc0MDI0DA" TargetMode="External"/><Relationship Id="rId44" Type="http://schemas.openxmlformats.org/officeDocument/2006/relationships/hyperlink" Target="https://www.foi.gov.ph/requests/aglzfmVmb2ktcGhyIQsSB0NvbnRlbnQiFERFTlJCTUItNzI3MTMwMjUzNDk0DA" TargetMode="External"/><Relationship Id="rId52" Type="http://schemas.openxmlformats.org/officeDocument/2006/relationships/hyperlink" Target="https://www.foi.gov.ph/requests/aglzfmVmb2ktcGhyIQsSB0NvbnRlbnQiFERFTlJCTUItNTQ5MDI2NjAzMTU3DA" TargetMode="External"/><Relationship Id="rId4" Type="http://schemas.openxmlformats.org/officeDocument/2006/relationships/hyperlink" Target="https://www.foi.gov.ph/requests/aglzfmVmb2ktcGhyIQsSB0NvbnRlbnQiFERFTlJCTUItMzE4MTk1NTE4ODYyDA" TargetMode="External"/><Relationship Id="rId9" Type="http://schemas.openxmlformats.org/officeDocument/2006/relationships/hyperlink" Target="https://www.foi.gov.ph/requests/aglzfmVmb2ktcGhyIQsSB0NvbnRlbnQiFERFTlJCTUItMjc0MTU4MTc5MDk4DA" TargetMode="External"/><Relationship Id="rId14" Type="http://schemas.openxmlformats.org/officeDocument/2006/relationships/hyperlink" Target="https://www.foi.gov.ph/requests/aglzfmVmb2ktcGhyIQsSB0NvbnRlbnQiFERFTlJCTUItNTI4NjE4MTg3MjI3DA" TargetMode="External"/><Relationship Id="rId22" Type="http://schemas.openxmlformats.org/officeDocument/2006/relationships/hyperlink" Target="https://www.foi.gov.ph/requests/aglzfmVmb2ktcGhyIQsSB0NvbnRlbnQiFERFTlJCTUItMDIyMDE4MzIwNjY1DA" TargetMode="External"/><Relationship Id="rId27" Type="http://schemas.openxmlformats.org/officeDocument/2006/relationships/hyperlink" Target="https://www.foi.gov.ph/requests/aglzfmVmb2ktcGhyIQsSB0NvbnRlbnQiFERFTlJCTUItNDUxMTU5NDQ3NDY1DA" TargetMode="External"/><Relationship Id="rId30" Type="http://schemas.openxmlformats.org/officeDocument/2006/relationships/hyperlink" Target="https://www.foi.gov.ph/requests/aglzfmVmb2ktcGhyIQsSB0NvbnRlbnQiFERFTlJCTUItNTAzODI4NTE5Nzg4DA" TargetMode="External"/><Relationship Id="rId35" Type="http://schemas.openxmlformats.org/officeDocument/2006/relationships/hyperlink" Target="https://www.foi.gov.ph/requests/aglzfmVmb2ktcGhyIQsSB0NvbnRlbnQiFERFTlJCTUItODY1ODY4OTU0MzA1DA" TargetMode="External"/><Relationship Id="rId43" Type="http://schemas.openxmlformats.org/officeDocument/2006/relationships/hyperlink" Target="https://www.foi.gov.ph/requests/aglzfmVmb2ktcGhyIQsSB0NvbnRlbnQiFERFTlJCTUItNjA3NzIxMjA1ODQ4DA" TargetMode="External"/><Relationship Id="rId48" Type="http://schemas.openxmlformats.org/officeDocument/2006/relationships/hyperlink" Target="https://www.foi.gov.ph/requests/aglzfmVmb2ktcGhyIQsSB0NvbnRlbnQiFERFTlJCTUItODMyNTcyOTIwMDg1DA" TargetMode="External"/><Relationship Id="rId56" Type="http://schemas.openxmlformats.org/officeDocument/2006/relationships/printerSettings" Target="../printerSettings/printerSettings1.bin"/><Relationship Id="rId8" Type="http://schemas.openxmlformats.org/officeDocument/2006/relationships/hyperlink" Target="https://www.foi.gov.ph/requests/aglzfmVmb2ktcGhyIQsSB0NvbnRlbnQiFERFTlJCTUItODU0OTQxMjU4MDU0DA" TargetMode="External"/><Relationship Id="rId51" Type="http://schemas.openxmlformats.org/officeDocument/2006/relationships/hyperlink" Target="https://www.foi.gov.ph/requests/aglzfmVmb2ktcGhyIQsSB0NvbnRlbnQiFERFTlJCTUItMTk0OTY5ODA0Nzc1DA" TargetMode="External"/><Relationship Id="rId3" Type="http://schemas.openxmlformats.org/officeDocument/2006/relationships/hyperlink" Target="https://www.foi.gov.ph/requests/aglzfmVmb2ktcGhyIQsSB0NvbnRlbnQiFERFTlJCTUItOTIxMTY2NDMxNzEyDA"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bmb.gov.ph/elibrary/mainmenu-policies-52359/technical-bulletin/tb-2017?download=316:kap-survey-for-cmemp" TargetMode="External"/><Relationship Id="rId117" Type="http://schemas.openxmlformats.org/officeDocument/2006/relationships/hyperlink" Target="https://www.philchm.ph/ramsar-sites-3/" TargetMode="External"/><Relationship Id="rId21" Type="http://schemas.openxmlformats.org/officeDocument/2006/relationships/hyperlink" Target="http://bmb.gov.ph/elibrary/mainmenu-policies-52359/technical-bulletin/tb-2017?download=303:technical-bulletin-2017-03" TargetMode="External"/><Relationship Id="rId42" Type="http://schemas.openxmlformats.org/officeDocument/2006/relationships/hyperlink" Target="http://bmb.gov.ph/elibrary/mainmenu-policies-52359/technical-bulletin/tb-2018?download=376:bmb-technical-bulletin-2018-03" TargetMode="External"/><Relationship Id="rId47" Type="http://schemas.openxmlformats.org/officeDocument/2006/relationships/hyperlink" Target="https://bmb.gov.ph/downloads/BPKMD/foi/foi_registry1.xlsx" TargetMode="External"/><Relationship Id="rId63" Type="http://schemas.openxmlformats.org/officeDocument/2006/relationships/hyperlink" Target="https://bmb.gov.ph/index.php/e-library/laws-and-policies/denr-administrative-orders/dao-2017-2020?download=431:joint-da-denr-administrative-order-2020-02" TargetMode="External"/><Relationship Id="rId68" Type="http://schemas.openxmlformats.org/officeDocument/2006/relationships/hyperlink" Target="https://bmb.gov.ph/index.php/resources/downloadables/publications/references" TargetMode="External"/><Relationship Id="rId84" Type="http://schemas.openxmlformats.org/officeDocument/2006/relationships/hyperlink" Target="https://bmb.gov.ph/index.php/resources/downloadables/laws-and-policies/denr-administrative-orders/dao-2017-2022?download=488:denr-administrative-order-2022-05" TargetMode="External"/><Relationship Id="rId89" Type="http://schemas.openxmlformats.org/officeDocument/2006/relationships/hyperlink" Target="https://bmb.gov.ph/index.php/resources/downloadables/laws-and-policies/denr-administrative-orders/dao-2017-2022?download=478:denr-administrative-order-2021-36" TargetMode="External"/><Relationship Id="rId112" Type="http://schemas.openxmlformats.org/officeDocument/2006/relationships/hyperlink" Target="http://www.philchm.ph/pa-database/" TargetMode="External"/><Relationship Id="rId16" Type="http://schemas.openxmlformats.org/officeDocument/2006/relationships/hyperlink" Target="http://bmb.gov.ph/mainmenu-about-us/directory-of-officials" TargetMode="External"/><Relationship Id="rId107" Type="http://schemas.openxmlformats.org/officeDocument/2006/relationships/hyperlink" Target="https://faps.bmb.gov.ph/faps/" TargetMode="External"/><Relationship Id="rId11" Type="http://schemas.openxmlformats.org/officeDocument/2006/relationships/hyperlink" Target="http://bmb.gov.ph/images/GAA_2017.pdf" TargetMode="External"/><Relationship Id="rId24" Type="http://schemas.openxmlformats.org/officeDocument/2006/relationships/hyperlink" Target="http://bmb.gov.ph/elibrary/mainmenu-policies-52359/technical-bulletin/tb-2017?download=310:technical-bulletin-2017-06" TargetMode="External"/><Relationship Id="rId32" Type="http://schemas.openxmlformats.org/officeDocument/2006/relationships/hyperlink" Target="http://bmb.gov.ph/elibrary/mainmenu-policies-52359/technical-bulletin/tb-2017?download=332:technical-bulletin-2017-16" TargetMode="External"/><Relationship Id="rId37" Type="http://schemas.openxmlformats.org/officeDocument/2006/relationships/hyperlink" Target="http://bmb.gov.ph/elibrary/mainmenu-policies-52359/dmo-dmc/dmcdmo-2017-2018?download=330:denr-memorandum-circular-order-2017-10" TargetMode="External"/><Relationship Id="rId40" Type="http://schemas.openxmlformats.org/officeDocument/2006/relationships/hyperlink" Target="http://bmb.gov.ph/elibrary/mainmenu-policies-52359/dmo-dmc/dmcdmo-2017-2018?download=349:denr-memorandum-circular-order-2018-02" TargetMode="External"/><Relationship Id="rId45" Type="http://schemas.openxmlformats.org/officeDocument/2006/relationships/hyperlink" Target="http://161.49.181.54/wordpress" TargetMode="External"/><Relationship Id="rId53" Type="http://schemas.openxmlformats.org/officeDocument/2006/relationships/hyperlink" Target="https://bmb.gov.ph/index.php/e-library/laws-and-policies/technical-bulletins/technical-bulletin-2020?download=408:technical-bulletin-2020-02" TargetMode="External"/><Relationship Id="rId58" Type="http://schemas.openxmlformats.org/officeDocument/2006/relationships/hyperlink" Target="https://bmb.gov.ph/index.php/e-library/laws-and-policies/denr-administrative-orders/dao-2017-2020?download=427:joint-doh-da-denr-administrative-order-2020-02" TargetMode="External"/><Relationship Id="rId66" Type="http://schemas.openxmlformats.org/officeDocument/2006/relationships/hyperlink" Target="https://bmb.gov.ph/index.php/resources/downloadables/publications/reports?download=435:bmb-annual-report-2020" TargetMode="External"/><Relationship Id="rId74" Type="http://schemas.openxmlformats.org/officeDocument/2006/relationships/hyperlink" Target="https://bmb.gov.ph/index.php/resources/downloadables/laws-and-policies/republic-acts/ra-2017-2022?download=502:republic-act-11806" TargetMode="External"/><Relationship Id="rId79" Type="http://schemas.openxmlformats.org/officeDocument/2006/relationships/hyperlink" Target="https://bmb.gov.ph/index.php/resources/downloadables/laws-and-policies/republic-acts/ra-2017-2022?download=497:republic-act-11684" TargetMode="External"/><Relationship Id="rId87" Type="http://schemas.openxmlformats.org/officeDocument/2006/relationships/hyperlink" Target="https://bmb.gov.ph/index.php/resources/downloadables/laws-and-policies/denr-administrative-orders/dao-2017-2022?download=483:joint-da-denr-administrative-order-2021-01" TargetMode="External"/><Relationship Id="rId102" Type="http://schemas.openxmlformats.org/officeDocument/2006/relationships/hyperlink" Target="https://bmb.gov.ph/index.php/resources/downloadables/publications/reports?download=347:iyor-philippines-final-report" TargetMode="External"/><Relationship Id="rId110" Type="http://schemas.openxmlformats.org/officeDocument/2006/relationships/hyperlink" Target="https://bmb.gov.ph/wp-content/uploads/2024/11/dao2024-08.pdf" TargetMode="External"/><Relationship Id="rId115" Type="http://schemas.openxmlformats.org/officeDocument/2006/relationships/hyperlink" Target="http://www.philchm.ph/list-of-legislated-wetlands/" TargetMode="External"/><Relationship Id="rId5" Type="http://schemas.openxmlformats.org/officeDocument/2006/relationships/hyperlink" Target="http://chm.ph/index.php?option=com_docman&amp;task=doc_download&amp;gid=168&amp;Itemid=123" TargetMode="External"/><Relationship Id="rId61" Type="http://schemas.openxmlformats.org/officeDocument/2006/relationships/hyperlink" Target="https://bmb.gov.ph/index.php/e-library/laws-and-policies/denr-administrative-orders/dao-2017-2020?download=429:joint-dot-da-dilg-denr-administrative-order-2020-01" TargetMode="External"/><Relationship Id="rId82" Type="http://schemas.openxmlformats.org/officeDocument/2006/relationships/hyperlink" Target="https://bmb.gov.ph/index.php/resources/downloadables/laws-and-policies/denr-administrative-orders/dao-2017-2022?download=491:denr-administrative-order-2022-09" TargetMode="External"/><Relationship Id="rId90" Type="http://schemas.openxmlformats.org/officeDocument/2006/relationships/hyperlink" Target="https://bmb.gov.ph/index.php/resources/downloadables/laws-and-policies/denr-administrative-orders/dao-2017-2022?download=476:denr-administrative-order-2021-13" TargetMode="External"/><Relationship Id="rId95" Type="http://schemas.openxmlformats.org/officeDocument/2006/relationships/hyperlink" Target="https://bmb.gov.ph/index.php/resources/downloadables/laws-and-policies/denr-memorandum-circular-order/dmc-dmo-2017-2022?download=480:denr-memorandum-circular-order-2021-13" TargetMode="External"/><Relationship Id="rId19" Type="http://schemas.openxmlformats.org/officeDocument/2006/relationships/hyperlink" Target="http://bmb.gov.ph/elibrary/mainmenu-policies-52359/technical-bulletin/tb-2017?download=301:technical-bulletin-2017-01" TargetMode="External"/><Relationship Id="rId14" Type="http://schemas.openxmlformats.org/officeDocument/2006/relationships/hyperlink" Target="http://bmb.gov.ph/images/FY_2017_FINANCIAL_PLAN_FORMAT_FINAL_BUREAU_edited_Jan_2017_-_Copy.pdf" TargetMode="External"/><Relationship Id="rId22" Type="http://schemas.openxmlformats.org/officeDocument/2006/relationships/hyperlink" Target="http://bmb.gov.ph/elibrary/mainmenu-policies-52359/technical-bulletin/tb-2017?download=304:technical-bulletin-2017-04" TargetMode="External"/><Relationship Id="rId27" Type="http://schemas.openxmlformats.org/officeDocument/2006/relationships/hyperlink" Target="http://bmb.gov.ph/elibrary/mainmenu-policies-52359/technical-bulletin/tb-2017?download=320:technical-bulletin-2017-11" TargetMode="External"/><Relationship Id="rId30" Type="http://schemas.openxmlformats.org/officeDocument/2006/relationships/hyperlink" Target="http://bmb.gov.ph/elibrary/mainmenu-policies-52359/technical-bulletin/tb-2017?download=329:technical-bulletin-2017-14" TargetMode="External"/><Relationship Id="rId35" Type="http://schemas.openxmlformats.org/officeDocument/2006/relationships/hyperlink" Target="http://bmb.gov.ph/elibrary/mainmenu-policies-52359/technical-bulletin/tb-2017?download=325:technical-bulletin-2017-08" TargetMode="External"/><Relationship Id="rId43" Type="http://schemas.openxmlformats.org/officeDocument/2006/relationships/hyperlink" Target="http://bmb.gov.ph/elibrary/mainmenu-policies-52359/technical-bulletin/tb-2018?download=377:technical-bulletin-2018-04" TargetMode="External"/><Relationship Id="rId48" Type="http://schemas.openxmlformats.org/officeDocument/2006/relationships/hyperlink" Target="https://bmb.gov.ph/downloads/BPKMD/foi/foi_inventory.xlsx" TargetMode="External"/><Relationship Id="rId56" Type="http://schemas.openxmlformats.org/officeDocument/2006/relationships/hyperlink" Target="https://bmb.gov.ph/index.php/e-library/laws-and-policies/bmb-memorandum-circulars/bmc-2020?download=428:bmb-memorandum-circular-2020-03" TargetMode="External"/><Relationship Id="rId64" Type="http://schemas.openxmlformats.org/officeDocument/2006/relationships/hyperlink" Target="https://bmb.gov.ph/index.php/e-library/laws-and-policies/denr-administrative-orders/dao-2017-2020?download=432:denr-administrative-order-2020-09" TargetMode="External"/><Relationship Id="rId69" Type="http://schemas.openxmlformats.org/officeDocument/2006/relationships/hyperlink" Target="https://bmb.gov.ph/index.php/resources/downloadables/publications/references" TargetMode="External"/><Relationship Id="rId77" Type="http://schemas.openxmlformats.org/officeDocument/2006/relationships/hyperlink" Target="https://bmb.gov.ph/index.php/resources/downloadables/laws-and-policies/republic-acts/ra-2017-2022?download=499:republic-act-11686" TargetMode="External"/><Relationship Id="rId100" Type="http://schemas.openxmlformats.org/officeDocument/2006/relationships/hyperlink" Target="https://bmb.gov.ph/index.php/resources/downloadables/publications/reports?download=407:bmb-annual-report-2019" TargetMode="External"/><Relationship Id="rId105" Type="http://schemas.openxmlformats.org/officeDocument/2006/relationships/hyperlink" Target="https://www.philchm.ph/pa-database/" TargetMode="External"/><Relationship Id="rId113" Type="http://schemas.openxmlformats.org/officeDocument/2006/relationships/hyperlink" Target="http://www.philchm.ph/database/kba-database/" TargetMode="External"/><Relationship Id="rId118" Type="http://schemas.openxmlformats.org/officeDocument/2006/relationships/hyperlink" Target="https://bmb.gov.ph/statistics/" TargetMode="External"/><Relationship Id="rId8" Type="http://schemas.openxmlformats.org/officeDocument/2006/relationships/hyperlink" Target="http://chm.ph/index.php?option=com_docman&amp;task=doc_download&amp;gid=393&amp;Itemid=101" TargetMode="External"/><Relationship Id="rId51" Type="http://schemas.openxmlformats.org/officeDocument/2006/relationships/hyperlink" Target="https://bmb.gov.ph/index.php/e-library/laws-and-policies/technical-bulletins/technical-bulletin-2020?download=414:technical-bulletin-2020-04" TargetMode="External"/><Relationship Id="rId72" Type="http://schemas.openxmlformats.org/officeDocument/2006/relationships/hyperlink" Target="https://bmb.gov.ph/index.php/resources/downloadables/laws-and-policies/technical-bulletins/technical-bulletin-2021?download=474:technical-bulletin-2021-04" TargetMode="External"/><Relationship Id="rId80" Type="http://schemas.openxmlformats.org/officeDocument/2006/relationships/hyperlink" Target="https://bmb.gov.ph/index.php/resources/downloadables/laws-and-policies/denr-administrative-orders/dao-2017-2022?download=495:denr-administrative-order-2022-08" TargetMode="External"/><Relationship Id="rId85" Type="http://schemas.openxmlformats.org/officeDocument/2006/relationships/hyperlink" Target="https://bmb.gov.ph/index.php/resources/downloadables/laws-and-policies/denr-administrative-orders/dao-2017-2022?download=487:denr-administrative-order-2022-04" TargetMode="External"/><Relationship Id="rId93" Type="http://schemas.openxmlformats.org/officeDocument/2006/relationships/hyperlink" Target="https://bmb.gov.ph/index.php/resources/downloadables/laws-and-policies/denr-administrative-orders/dao-2017-2022?download=438:denr-administrative-order-2020-17" TargetMode="External"/><Relationship Id="rId98" Type="http://schemas.openxmlformats.org/officeDocument/2006/relationships/hyperlink" Target="https://bmb.gov.ph/index.php/resources/downloadables/publications/reports?download=405:bmb-annual-report-2017" TargetMode="External"/><Relationship Id="rId3" Type="http://schemas.openxmlformats.org/officeDocument/2006/relationships/hyperlink" Target="http://chm.ph/index.php?option=com_docman&amp;task=doc_download&amp;gid=350&amp;Itemid=74" TargetMode="External"/><Relationship Id="rId12" Type="http://schemas.openxmlformats.org/officeDocument/2006/relationships/hyperlink" Target="http://checklist.cites.org/" TargetMode="External"/><Relationship Id="rId17" Type="http://schemas.openxmlformats.org/officeDocument/2006/relationships/hyperlink" Target="http://bmb.gov.ph/elibrary/mainmenu-policies-52359/dao/denr-administrative-orders-2017?download=319:denr-administrative-order-2016-29" TargetMode="External"/><Relationship Id="rId25" Type="http://schemas.openxmlformats.org/officeDocument/2006/relationships/hyperlink" Target="http://bmb.gov.ph/elibrary/mainmenu-policies-52359/technical-bulletin/tb-2017?download=311:technical-bulletin-2017-07" TargetMode="External"/><Relationship Id="rId33" Type="http://schemas.openxmlformats.org/officeDocument/2006/relationships/hyperlink" Target="http://bmb.gov.ph/elibrary/mainmenu-policies-52359/technical-bulletin/tb-2017?download=333:technical-bulletin-2017-17" TargetMode="External"/><Relationship Id="rId38" Type="http://schemas.openxmlformats.org/officeDocument/2006/relationships/hyperlink" Target="http://bmb.gov.ph/mainmenu-resources/species-list?download=369:threatened-list-of-fauna-2017" TargetMode="External"/><Relationship Id="rId46" Type="http://schemas.openxmlformats.org/officeDocument/2006/relationships/hyperlink" Target="https://bmb.gov.ph/downloads/BPKMD/citizenscharter/2019/bmb_citizens_charterv1_for_arta.pdf" TargetMode="External"/><Relationship Id="rId59" Type="http://schemas.openxmlformats.org/officeDocument/2006/relationships/hyperlink" Target="https://bmb.gov.ph/index.php/e-library/laws-and-policies/denr-administrative-orders/dao-2017-2020?download=433:denr-administrative-order-2020-10" TargetMode="External"/><Relationship Id="rId67" Type="http://schemas.openxmlformats.org/officeDocument/2006/relationships/hyperlink" Target="https://bmb.gov.ph/index.php/resources/downloadables/publications/references" TargetMode="External"/><Relationship Id="rId103" Type="http://schemas.openxmlformats.org/officeDocument/2006/relationships/hyperlink" Target="https://bmb.gov.ph/index.php/resources/downloadables/publications/reports?download=346:policy-brief-on-the-economics-of-ecosystems-and-biodiversity-philippines" TargetMode="External"/><Relationship Id="rId108" Type="http://schemas.openxmlformats.org/officeDocument/2006/relationships/hyperlink" Target="https://cwis.bmb.gov.ph/" TargetMode="External"/><Relationship Id="rId116" Type="http://schemas.openxmlformats.org/officeDocument/2006/relationships/hyperlink" Target="https://bmb.gov.ph/wp-content/uploads/2024/01/dao2022-06.pdf" TargetMode="External"/><Relationship Id="rId20" Type="http://schemas.openxmlformats.org/officeDocument/2006/relationships/hyperlink" Target="http://bmb.gov.ph/elibrary/mainmenu-policies-52359/technical-bulletin/tb-2017?download=302:technical-bulletin-2017-02" TargetMode="External"/><Relationship Id="rId41" Type="http://schemas.openxmlformats.org/officeDocument/2006/relationships/hyperlink" Target="http://bmb.gov.ph/elibrary/mainmenu-policies-52359/technical-bulletin/tb-2018?download=351:technical-bulletin-2018-01" TargetMode="External"/><Relationship Id="rId54" Type="http://schemas.openxmlformats.org/officeDocument/2006/relationships/hyperlink" Target="https://bmb.gov.ph/index.php/e-library/laws-and-policies/technical-bulletins/technical-bulletin-2020?download=402:technical-bulletin-2020-01" TargetMode="External"/><Relationship Id="rId62" Type="http://schemas.openxmlformats.org/officeDocument/2006/relationships/hyperlink" Target="https://bmb.gov.ph/index.php/e-library/laws-and-policies/denr-administrative-orders/dao-2017-2020?download=430:joint-da-dilg-denr-administrative-order-2020-01" TargetMode="External"/><Relationship Id="rId70" Type="http://schemas.openxmlformats.org/officeDocument/2006/relationships/hyperlink" Target="https://bmb.gov.ph/index.php/resources/downloadables/publications/references" TargetMode="External"/><Relationship Id="rId75" Type="http://schemas.openxmlformats.org/officeDocument/2006/relationships/hyperlink" Target="https://bmb.gov.ph/index.php/resources/downloadables/laws-and-policies/republic-acts/ra-2017-2022?download=501:republic-act-11688" TargetMode="External"/><Relationship Id="rId83" Type="http://schemas.openxmlformats.org/officeDocument/2006/relationships/hyperlink" Target="https://bmb.gov.ph/index.php/resources/downloadables/laws-and-policies/denr-administrative-orders/dao-2017-2022?download=490:denr-administrative-order-2022-06" TargetMode="External"/><Relationship Id="rId88" Type="http://schemas.openxmlformats.org/officeDocument/2006/relationships/hyperlink" Target="https://bmb.gov.ph/index.php/resources/downloadables/laws-and-policies/denr-administrative-orders/dao-2017-2022?download=479:denr-administrative-order-2021-34" TargetMode="External"/><Relationship Id="rId91" Type="http://schemas.openxmlformats.org/officeDocument/2006/relationships/hyperlink" Target="https://bmb.gov.ph/index.php/resources/downloadables/laws-and-policies/denr-administrative-orders/dao-2017-2022?download=475:denr-administrative-order-2021-28" TargetMode="External"/><Relationship Id="rId96" Type="http://schemas.openxmlformats.org/officeDocument/2006/relationships/hyperlink" Target="https://bmb.gov.ph/index.php/resources/downloadables/laws-and-policies/denr-memorandum-circular-order/dmc-dmo-2017-2022?download=417:denr-memorandum-circular-order-2020-08" TargetMode="External"/><Relationship Id="rId111" Type="http://schemas.openxmlformats.org/officeDocument/2006/relationships/hyperlink" Target="https://bmb.gov.ph/wp-content/uploads/2024/07/dao2024-05.pdf" TargetMode="External"/><Relationship Id="rId1" Type="http://schemas.openxmlformats.org/officeDocument/2006/relationships/hyperlink" Target="http://bmb.gov.ph/images/bmbPDF/BMB_list_of_new_species_as_of_February_2016.pdf" TargetMode="External"/><Relationship Id="rId6" Type="http://schemas.openxmlformats.org/officeDocument/2006/relationships/hyperlink" Target="http://bmb.gov.ph/images/Approved_2017_WFP_of_BMB-1.pdf" TargetMode="External"/><Relationship Id="rId15" Type="http://schemas.openxmlformats.org/officeDocument/2006/relationships/hyperlink" Target="http://bmb.gov.ph/images/GAA_2017.pdf" TargetMode="External"/><Relationship Id="rId23" Type="http://schemas.openxmlformats.org/officeDocument/2006/relationships/hyperlink" Target="http://bmb.gov.ph/elibrary/mainmenu-policies-52359/technical-bulletin/tb-2017?download=309:technical-bulletin-2017-05" TargetMode="External"/><Relationship Id="rId28" Type="http://schemas.openxmlformats.org/officeDocument/2006/relationships/hyperlink" Target="http://bmb.gov.ph/elibrary/mainmenu-policies-52359/technical-bulletin/tb-2017?download=327:technical-bulletin-2017-12" TargetMode="External"/><Relationship Id="rId36" Type="http://schemas.openxmlformats.org/officeDocument/2006/relationships/hyperlink" Target="http://bmb.gov.ph/elibrary/mainmenu-policies-52359/republic-acts/ra-2018" TargetMode="External"/><Relationship Id="rId49" Type="http://schemas.openxmlformats.org/officeDocument/2006/relationships/hyperlink" Target="https://bmb.gov.ph/index.php/e-library/laws-and-policies/technical-bulletins/technical-bulletin-2020?download=426:technical-bulletin-2020-05" TargetMode="External"/><Relationship Id="rId57" Type="http://schemas.openxmlformats.org/officeDocument/2006/relationships/hyperlink" Target="https://bmb.gov.ph/index.php/e-library/laws-and-policies/denr-memorandum-circular-order/dmc-dmo-2017-2020?download=417:denr-memorandum-circular-order-2020-08" TargetMode="External"/><Relationship Id="rId106" Type="http://schemas.openxmlformats.org/officeDocument/2006/relationships/hyperlink" Target="https://www.geoportal.gov.ph/" TargetMode="External"/><Relationship Id="rId114" Type="http://schemas.openxmlformats.org/officeDocument/2006/relationships/hyperlink" Target="http://www.philchm.ph/wp-content/uploads/Roster-of-Experts.pdf" TargetMode="External"/><Relationship Id="rId119" Type="http://schemas.openxmlformats.org/officeDocument/2006/relationships/printerSettings" Target="../printerSettings/printerSettings2.bin"/><Relationship Id="rId10" Type="http://schemas.openxmlformats.org/officeDocument/2006/relationships/hyperlink" Target="http://chm.ph/index.php?option=com_docman&amp;task=doc_download&amp;gid=395&amp;Itemid=101" TargetMode="External"/><Relationship Id="rId31" Type="http://schemas.openxmlformats.org/officeDocument/2006/relationships/hyperlink" Target="http://bmb.gov.ph/elibrary/mainmenu-policies-52359/technical-bulletin/tb-2017?download=331:technical-bulletin-2017-15" TargetMode="External"/><Relationship Id="rId44" Type="http://schemas.openxmlformats.org/officeDocument/2006/relationships/hyperlink" Target="https://bmb.gov.ph/index.php/resources/databases/fish-database" TargetMode="External"/><Relationship Id="rId52" Type="http://schemas.openxmlformats.org/officeDocument/2006/relationships/hyperlink" Target="https://bmb.gov.ph/index.php/e-library/laws-and-policies/technical-bulletins/technical-bulletin-2020?download=413:technical-bulletin-2020-03" TargetMode="External"/><Relationship Id="rId60" Type="http://schemas.openxmlformats.org/officeDocument/2006/relationships/hyperlink" Target="https://bmb.gov.ph/index.php/e-library/laws-and-policies/denr-administrative-orders/dao-2017-2020?download=434:denr-administrative-order-2020-13" TargetMode="External"/><Relationship Id="rId65" Type="http://schemas.openxmlformats.org/officeDocument/2006/relationships/hyperlink" Target="https://bmb.gov.ph/index.php/resources/downloadables/publications/references" TargetMode="External"/><Relationship Id="rId73" Type="http://schemas.openxmlformats.org/officeDocument/2006/relationships/hyperlink" Target="https://bmb.gov.ph/index.php/resources/downloadables/laws-and-policies/denr-administrative-orders/dao-2017-2021?download=475:denr-administrative-order-2021-28" TargetMode="External"/><Relationship Id="rId78" Type="http://schemas.openxmlformats.org/officeDocument/2006/relationships/hyperlink" Target="https://bmb.gov.ph/index.php/resources/downloadables/laws-and-policies/republic-acts/ra-2017-2022?download=498:republic-act-11685" TargetMode="External"/><Relationship Id="rId81" Type="http://schemas.openxmlformats.org/officeDocument/2006/relationships/hyperlink" Target="https://bmb.gov.ph/index.php/resources/downloadables/laws-and-policies/denr-administrative-orders/dao-2017-2022?download=492:denr-administrative-order-2022-10" TargetMode="External"/><Relationship Id="rId86" Type="http://schemas.openxmlformats.org/officeDocument/2006/relationships/hyperlink" Target="https://bmb.gov.ph/index.php/resources/downloadables/laws-and-policies/denr-administrative-orders/dao-2017-2022?download=485:denr-administrative-order-2022-03" TargetMode="External"/><Relationship Id="rId94" Type="http://schemas.openxmlformats.org/officeDocument/2006/relationships/hyperlink" Target="https://bmb.gov.ph/index.php/resources/downloadables/laws-and-policies/denr-memorandum-circular-order/dmc-dmo-2017-2022?download=481:denr-memorandum-circular-order-2022-01" TargetMode="External"/><Relationship Id="rId99" Type="http://schemas.openxmlformats.org/officeDocument/2006/relationships/hyperlink" Target="https://bmb.gov.ph/index.php/resources/downloadables/publications/reports?download=406:bmb-annual-report-2018" TargetMode="External"/><Relationship Id="rId101" Type="http://schemas.openxmlformats.org/officeDocument/2006/relationships/hyperlink" Target="https://bmb.gov.ph/index.php/resources/downloadables/publications/reports?download=435:bmb-annual-report-2020" TargetMode="External"/><Relationship Id="rId4" Type="http://schemas.openxmlformats.org/officeDocument/2006/relationships/hyperlink" Target="http://chm.ph/index.php?option=com_docman&amp;task=doc_download&amp;gid=389&amp;Itemid=112" TargetMode="External"/><Relationship Id="rId9" Type="http://schemas.openxmlformats.org/officeDocument/2006/relationships/hyperlink" Target="http://chm.ph/index.php?option=com_docman&amp;task=doc_download&amp;gid=394&amp;Itemid=101" TargetMode="External"/><Relationship Id="rId13" Type="http://schemas.openxmlformats.org/officeDocument/2006/relationships/hyperlink" Target="http://bmb.gov.ph/images/Approved_2017_WFP_of_BMB-1.pdf" TargetMode="External"/><Relationship Id="rId18" Type="http://schemas.openxmlformats.org/officeDocument/2006/relationships/hyperlink" Target="http://bmb.gov.ph/elibrary/mainmenu-policies-52359/dao/denr-administrative-orders-2017?download=337:denr-administrative-order-2017-09" TargetMode="External"/><Relationship Id="rId39" Type="http://schemas.openxmlformats.org/officeDocument/2006/relationships/hyperlink" Target="http://bmb.gov.ph/mainmenu-resources/databases/fish-database" TargetMode="External"/><Relationship Id="rId109" Type="http://schemas.openxmlformats.org/officeDocument/2006/relationships/hyperlink" Target="https://denr.gov.ph/index.php/e-library/enr-compendium-2022?highlight=WzIwMjJd" TargetMode="External"/><Relationship Id="rId34" Type="http://schemas.openxmlformats.org/officeDocument/2006/relationships/hyperlink" Target="http://bmb.gov.ph/elibrary/mainmenu-policies-52359/technical-bulletin/tb-2017?download=339:technical-bulletin-2017-18" TargetMode="External"/><Relationship Id="rId50" Type="http://schemas.openxmlformats.org/officeDocument/2006/relationships/hyperlink" Target="https://bmb.gov.ph/index.php/e-library/laws-and-policies/technical-bulletins/technical-bulletin-2020?download=425:technical-bulletin-2020-06" TargetMode="External"/><Relationship Id="rId55" Type="http://schemas.openxmlformats.org/officeDocument/2006/relationships/hyperlink" Target="https://bmb.gov.ph/index.php/e-library/laws-and-policies/bmb-memorandum-circulars/bmc-2020?download=424:bmb-memorandum-circular-2020-02" TargetMode="External"/><Relationship Id="rId76" Type="http://schemas.openxmlformats.org/officeDocument/2006/relationships/hyperlink" Target="https://bmb.gov.ph/index.php/resources/downloadables/laws-and-policies/republic-acts/ra-2017-2022?download=500:republic-act-11687" TargetMode="External"/><Relationship Id="rId97" Type="http://schemas.openxmlformats.org/officeDocument/2006/relationships/hyperlink" Target="https://bmb.gov.ph/index.php/resources/downloadables/publications/reports?download=345:bmb-annual-report-2016" TargetMode="External"/><Relationship Id="rId104" Type="http://schemas.openxmlformats.org/officeDocument/2006/relationships/hyperlink" Target="https://bmb.gov.ph/statistics/" TargetMode="External"/><Relationship Id="rId120" Type="http://schemas.openxmlformats.org/officeDocument/2006/relationships/drawing" Target="../drawings/drawing2.xml"/><Relationship Id="rId7" Type="http://schemas.openxmlformats.org/officeDocument/2006/relationships/hyperlink" Target="http://bmb.gov.ph/images/FY_2017_FINANCIAL_PLAN_FORMAT_FINAL_BUREAU_edited_Jan_2017_-_Copy.pdf" TargetMode="External"/><Relationship Id="rId71" Type="http://schemas.openxmlformats.org/officeDocument/2006/relationships/hyperlink" Target="https://bmb.gov.ph/index.php/resources/downloadables/laws-and-policies/denr-administrative-orders/dao-2017-2021?download=473:denr-administrative-order-2021-15" TargetMode="External"/><Relationship Id="rId92" Type="http://schemas.openxmlformats.org/officeDocument/2006/relationships/hyperlink" Target="https://bmb.gov.ph/index.php/resources/downloadables/laws-and-policies/denr-administrative-orders/dao-2017-2022?download=473:denr-administrative-order-2021-15" TargetMode="External"/><Relationship Id="rId2" Type="http://schemas.openxmlformats.org/officeDocument/2006/relationships/hyperlink" Target="http://bmb.gov.ph/mainmenu-resources/roster-of-experts" TargetMode="External"/><Relationship Id="rId29" Type="http://schemas.openxmlformats.org/officeDocument/2006/relationships/hyperlink" Target="http://bmb.gov.ph/elibrary/mainmenu-policies-52359/technical-bulletin/tb-2017?download=328:technical-bulletin-2017-13"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www.foi.gov.ph/requests/aglzfmVmb2ktcGhyIQsSB0NvbnRlbnQiFERFTlJCTUItOTM5ODgyNDEwODY5DA" TargetMode="External"/><Relationship Id="rId18" Type="http://schemas.openxmlformats.org/officeDocument/2006/relationships/hyperlink" Target="https://www.foi.gov.ph/requests/aglzfmVmb2ktcGhyIQsSB0NvbnRlbnQiFERFTlJCTUItMDc0OTY0ODE2ODc3DA" TargetMode="External"/><Relationship Id="rId26" Type="http://schemas.openxmlformats.org/officeDocument/2006/relationships/hyperlink" Target="https://www.foi.gov.ph/requests/aglzfmVmb2ktcGhyIQsSB0NvbnRlbnQiFERFTlJCTUItNDE3NzUzOTc1NTcxDA" TargetMode="External"/><Relationship Id="rId39" Type="http://schemas.openxmlformats.org/officeDocument/2006/relationships/hyperlink" Target="https://www.foi.gov.ph/requests/aglzfmVmb2ktcGhyIQsSB0NvbnRlbnQiFERFTlJCTUItNjEzMTA4MTUwMzI1DA" TargetMode="External"/><Relationship Id="rId21" Type="http://schemas.openxmlformats.org/officeDocument/2006/relationships/hyperlink" Target="https://www.foi.gov.ph/requests/aglzfmVmb2ktcGhyIQsSB0NvbnRlbnQiFERFTlJCTUItODQ2MTQwNTQ1MTcxDA" TargetMode="External"/><Relationship Id="rId34" Type="http://schemas.openxmlformats.org/officeDocument/2006/relationships/hyperlink" Target="https://www.foi.gov.ph/requests/aglzfmVmb2ktcGhyIQsSB0NvbnRlbnQiFERFTlJCTUItODI2MjY4MTc3MjY2DA" TargetMode="External"/><Relationship Id="rId42" Type="http://schemas.openxmlformats.org/officeDocument/2006/relationships/hyperlink" Target="https://www.foi.gov.ph/requests/aglzfmVmb2ktcGhyIQsSB0NvbnRlbnQiFERFTlJCTUItMTYxODEyNDU3NTY3DA" TargetMode="External"/><Relationship Id="rId47" Type="http://schemas.openxmlformats.org/officeDocument/2006/relationships/hyperlink" Target="https://www.foi.gov.ph/requests/aglzfmVmb2ktcGhyIQsSB0NvbnRlbnQiFERFTlJCTUItMjIwMjE0MzU0NjA3DA" TargetMode="External"/><Relationship Id="rId50" Type="http://schemas.openxmlformats.org/officeDocument/2006/relationships/hyperlink" Target="https://www.foi.gov.ph/requests/aglzfmVmb2ktcGhyIQsSB0NvbnRlbnQiFERFTlJCTUItNjI2MzQ3ODEwODA2DA" TargetMode="External"/><Relationship Id="rId55" Type="http://schemas.openxmlformats.org/officeDocument/2006/relationships/hyperlink" Target="https://www.foi.gov.ph/requests/aglzfmVmb2ktcGhyIQsSB0NvbnRlbnQiFERFTlJCTUItMzIwNDQ1NDUxNTY3DA" TargetMode="External"/><Relationship Id="rId7" Type="http://schemas.openxmlformats.org/officeDocument/2006/relationships/hyperlink" Target="https://www.foi.gov.ph/requests/aglzfmVmb2ktcGhyIQsSB0NvbnRlbnQiFERFTlJCTUItOTI1MTA0MTg1NTIwDA" TargetMode="External"/><Relationship Id="rId12" Type="http://schemas.openxmlformats.org/officeDocument/2006/relationships/hyperlink" Target="https://www.foi.gov.ph/requests/aglzfmVmb2ktcGhyIQsSB0NvbnRlbnQiFERFTlJCTUItNTI1MzMzODk5Njk3DA" TargetMode="External"/><Relationship Id="rId17" Type="http://schemas.openxmlformats.org/officeDocument/2006/relationships/hyperlink" Target="https://www.foi.gov.ph/requests/aglzfmVmb2ktcGhyIQsSB0NvbnRlbnQiFERFTlJCTUItODI4MDIyMDg1Njc0DA" TargetMode="External"/><Relationship Id="rId25" Type="http://schemas.openxmlformats.org/officeDocument/2006/relationships/hyperlink" Target="https://www.foi.gov.ph/requests/aglzfmVmb2ktcGhyIQsSB0NvbnRlbnQiFERFTlJCTUItMzQzMDA4ODQxNzg3DA" TargetMode="External"/><Relationship Id="rId33" Type="http://schemas.openxmlformats.org/officeDocument/2006/relationships/hyperlink" Target="https://www.foi.gov.ph/requests/aglzfmVmb2ktcGhyIQsSB0NvbnRlbnQiFERFTlJCTUItNTYyNDI5MzQ2ODM2DA" TargetMode="External"/><Relationship Id="rId38" Type="http://schemas.openxmlformats.org/officeDocument/2006/relationships/hyperlink" Target="https://www.foi.gov.ph/requests/aglzfmVmb2ktcGhyIQsSB0NvbnRlbnQiFERFTlJCTUItNjk0NjkzMTA2ODY5DA" TargetMode="External"/><Relationship Id="rId46" Type="http://schemas.openxmlformats.org/officeDocument/2006/relationships/hyperlink" Target="https://www.foi.gov.ph/requests/aglzfmVmb2ktcGhyIQsSB0NvbnRlbnQiFERFTlJCTUItMDQyNDQ0ODkxNTMyDA" TargetMode="External"/><Relationship Id="rId2" Type="http://schemas.openxmlformats.org/officeDocument/2006/relationships/hyperlink" Target="https://www.foi.gov.ph/requests/aglzfmVmb2ktcGhyIQsSB0NvbnRlbnQiFERFTlJCTUItODgxMjU3OTg5MzQ4DA" TargetMode="External"/><Relationship Id="rId16" Type="http://schemas.openxmlformats.org/officeDocument/2006/relationships/hyperlink" Target="https://www.foi.gov.ph/requests/aglzfmVmb2ktcGhyIQsSB0NvbnRlbnQiFERFTlJCTUItNDEwMTkzODQ3MTE4DA" TargetMode="External"/><Relationship Id="rId20" Type="http://schemas.openxmlformats.org/officeDocument/2006/relationships/hyperlink" Target="https://www.foi.gov.ph/requests/aglzfmVmb2ktcGhyIQsSB0NvbnRlbnQiFERFTlJCTUItODY3OTg0MjcxMzQxDA" TargetMode="External"/><Relationship Id="rId29" Type="http://schemas.openxmlformats.org/officeDocument/2006/relationships/hyperlink" Target="https://www.foi.gov.ph/requests/aglzfmVmb2ktcGhyIQsSB0NvbnRlbnQiFERFTlJCTUItMDYyODY0NTI0MTA3DA" TargetMode="External"/><Relationship Id="rId41" Type="http://schemas.openxmlformats.org/officeDocument/2006/relationships/hyperlink" Target="https://www.foi.gov.ph/requests/aglzfmVmb2ktcGhyIQsSB0NvbnRlbnQiFERFTlJCTUItNTQ2MDkwNzEyOTE5DA" TargetMode="External"/><Relationship Id="rId54" Type="http://schemas.openxmlformats.org/officeDocument/2006/relationships/hyperlink" Target="https://www.foi.gov.ph/requests/aglzfmVmb2ktcGhyIQsSB0NvbnRlbnQiFERFTlJCTUItOTI0MTI3ODI5ODY2DA" TargetMode="External"/><Relationship Id="rId1" Type="http://schemas.openxmlformats.org/officeDocument/2006/relationships/hyperlink" Target="https://www.foi.gov.ph/requests/aglzfmVmb2ktcGhyIQsSB0NvbnRlbnQiFERFTlJCTUItNTgwNTI1Mzk1Njc3DA" TargetMode="External"/><Relationship Id="rId6" Type="http://schemas.openxmlformats.org/officeDocument/2006/relationships/hyperlink" Target="https://www.foi.gov.ph/requests/aglzfmVmb2ktcGhyIQsSB0NvbnRlbnQiFERFTlJCTUItMTcwMDQ4NTgzODEzDA" TargetMode="External"/><Relationship Id="rId11" Type="http://schemas.openxmlformats.org/officeDocument/2006/relationships/hyperlink" Target="https://www.foi.gov.ph/requests/aglzfmVmb2ktcGhyIQsSB0NvbnRlbnQiFERFTlJCTUItODkyOTk2Mzg4MDcxDA" TargetMode="External"/><Relationship Id="rId24" Type="http://schemas.openxmlformats.org/officeDocument/2006/relationships/hyperlink" Target="https://www.foi.gov.ph/requests/aglzfmVmb2ktcGhyIQsSB0NvbnRlbnQiFERFTlJCTUItNTk4MTYyODg3NjEyDA" TargetMode="External"/><Relationship Id="rId32" Type="http://schemas.openxmlformats.org/officeDocument/2006/relationships/hyperlink" Target="https://www.foi.gov.ph/requests/aglzfmVmb2ktcGhyIQsSB0NvbnRlbnQiFERFTlJCTUItNzIzNDU3NTQ1MjA0DA" TargetMode="External"/><Relationship Id="rId37" Type="http://schemas.openxmlformats.org/officeDocument/2006/relationships/hyperlink" Target="https://www.foi.gov.ph/requests/aglzfmVmb2ktcGhyIQsSB0NvbnRlbnQiFERFTlJCTUItNzA1MzA4MDE2MjIzDA" TargetMode="External"/><Relationship Id="rId40" Type="http://schemas.openxmlformats.org/officeDocument/2006/relationships/hyperlink" Target="https://www.foi.gov.ph/requests/aglzfmVmb2ktcGhyIQsSB0NvbnRlbnQiFERFTlJCTUItNzQ1NzMxNzc4NjAzDA" TargetMode="External"/><Relationship Id="rId45" Type="http://schemas.openxmlformats.org/officeDocument/2006/relationships/hyperlink" Target="https://www.foi.gov.ph/requests/aglzfmVmb2ktcGhyIQsSB0NvbnRlbnQiFERFTlJCTUItMTc1NTkwMDUwMjUxDA" TargetMode="External"/><Relationship Id="rId53" Type="http://schemas.openxmlformats.org/officeDocument/2006/relationships/hyperlink" Target="https://www.foi.gov.ph/requests/aglzfmVmb2ktcGhyIQsSB0NvbnRlbnQiFERFTlJCTUItODM3OTg2NjcxMzUzDA" TargetMode="External"/><Relationship Id="rId58" Type="http://schemas.openxmlformats.org/officeDocument/2006/relationships/drawing" Target="../drawings/drawing3.xml"/><Relationship Id="rId5" Type="http://schemas.openxmlformats.org/officeDocument/2006/relationships/hyperlink" Target="https://www.foi.gov.ph/requests/aglzfmVmb2ktcGhyIQsSB0NvbnRlbnQiFERFTlJCTUItNDE0NTAyNzI0NTUxDA" TargetMode="External"/><Relationship Id="rId15" Type="http://schemas.openxmlformats.org/officeDocument/2006/relationships/hyperlink" Target="https://www.foi.gov.ph/requests/aglzfmVmb2ktcGhyIQsSB0NvbnRlbnQiFERFTlJCTUItODMyMjc5NzUwMjYwDA" TargetMode="External"/><Relationship Id="rId23" Type="http://schemas.openxmlformats.org/officeDocument/2006/relationships/hyperlink" Target="https://www.foi.gov.ph/requests/aglzfmVmb2ktcGhyIQsSB0NvbnRlbnQiFERFTlJCTUItMDYwMjY3NTgzNzAyDA" TargetMode="External"/><Relationship Id="rId28" Type="http://schemas.openxmlformats.org/officeDocument/2006/relationships/hyperlink" Target="https://www.foi.gov.ph/requests/aglzfmVmb2ktcGhyIQsSB0NvbnRlbnQiFERFTlJCTUItMDQ5NTk5MzU4MDU1DA" TargetMode="External"/><Relationship Id="rId36" Type="http://schemas.openxmlformats.org/officeDocument/2006/relationships/hyperlink" Target="https://www.foi.gov.ph/requests/aglzfmVmb2ktcGhyIQsSB0NvbnRlbnQiFERFTlJCTUItODMxMTUyNDI2NjQ5DA" TargetMode="External"/><Relationship Id="rId49" Type="http://schemas.openxmlformats.org/officeDocument/2006/relationships/hyperlink" Target="https://www.foi.gov.ph/requests/aglzfmVmb2ktcGhyIQsSB0NvbnRlbnQiFERFTlJCTUItOTA3ODkyMjYyMjc5DA" TargetMode="External"/><Relationship Id="rId57" Type="http://schemas.openxmlformats.org/officeDocument/2006/relationships/printerSettings" Target="../printerSettings/printerSettings3.bin"/><Relationship Id="rId10" Type="http://schemas.openxmlformats.org/officeDocument/2006/relationships/hyperlink" Target="https://www.foi.gov.ph/requests/aglzfmVmb2ktcGhyIQsSB0NvbnRlbnQiFERFTlJCTUItNDk4MTAyOTgzODk1DA" TargetMode="External"/><Relationship Id="rId19" Type="http://schemas.openxmlformats.org/officeDocument/2006/relationships/hyperlink" Target="https://www.foi.gov.ph/requests/aglzfmVmb2ktcGhyIQsSB0NvbnRlbnQiFERFTlJCTUItNzY2NzIwNTQwODkyDA" TargetMode="External"/><Relationship Id="rId31" Type="http://schemas.openxmlformats.org/officeDocument/2006/relationships/hyperlink" Target="https://www.foi.gov.ph/requests/aglzfmVmb2ktcGhyIQsSB0NvbnRlbnQiFERFTlJCTUItNDEzMzg1NDc0MDI0DA" TargetMode="External"/><Relationship Id="rId44" Type="http://schemas.openxmlformats.org/officeDocument/2006/relationships/hyperlink" Target="https://www.foi.gov.ph/requests/aglzfmVmb2ktcGhyIQsSB0NvbnRlbnQiFERFTlJCTUItNzI3MTMwMjUzNDk0DA" TargetMode="External"/><Relationship Id="rId52" Type="http://schemas.openxmlformats.org/officeDocument/2006/relationships/hyperlink" Target="https://www.foi.gov.ph/requests/aglzfmVmb2ktcGhyIQsSB0NvbnRlbnQiFERFTlJCTUItNTQ5MDI2NjAzMTU3DA" TargetMode="External"/><Relationship Id="rId4" Type="http://schemas.openxmlformats.org/officeDocument/2006/relationships/hyperlink" Target="https://www.foi.gov.ph/requests/aglzfmVmb2ktcGhyIQsSB0NvbnRlbnQiFERFTlJCTUItMzE4MTk1NTE4ODYyDA" TargetMode="External"/><Relationship Id="rId9" Type="http://schemas.openxmlformats.org/officeDocument/2006/relationships/hyperlink" Target="https://www.foi.gov.ph/requests/aglzfmVmb2ktcGhyIQsSB0NvbnRlbnQiFERFTlJCTUItMjc0MTU4MTc5MDk4DA" TargetMode="External"/><Relationship Id="rId14" Type="http://schemas.openxmlformats.org/officeDocument/2006/relationships/hyperlink" Target="https://www.foi.gov.ph/requests/aglzfmVmb2ktcGhyIQsSB0NvbnRlbnQiFERFTlJCTUItNTI4NjE4MTg3MjI3DA" TargetMode="External"/><Relationship Id="rId22" Type="http://schemas.openxmlformats.org/officeDocument/2006/relationships/hyperlink" Target="https://www.foi.gov.ph/requests/aglzfmVmb2ktcGhyIQsSB0NvbnRlbnQiFERFTlJCTUItMDIyMDE4MzIwNjY1DA" TargetMode="External"/><Relationship Id="rId27" Type="http://schemas.openxmlformats.org/officeDocument/2006/relationships/hyperlink" Target="https://www.foi.gov.ph/requests/aglzfmVmb2ktcGhyIQsSB0NvbnRlbnQiFERFTlJCTUItNDUxMTU5NDQ3NDY1DA" TargetMode="External"/><Relationship Id="rId30" Type="http://schemas.openxmlformats.org/officeDocument/2006/relationships/hyperlink" Target="https://www.foi.gov.ph/requests/aglzfmVmb2ktcGhyIQsSB0NvbnRlbnQiFERFTlJCTUItNTAzODI4NTE5Nzg4DA" TargetMode="External"/><Relationship Id="rId35" Type="http://schemas.openxmlformats.org/officeDocument/2006/relationships/hyperlink" Target="https://www.foi.gov.ph/requests/aglzfmVmb2ktcGhyIQsSB0NvbnRlbnQiFERFTlJCTUItODY1ODY4OTU0MzA1DA" TargetMode="External"/><Relationship Id="rId43" Type="http://schemas.openxmlformats.org/officeDocument/2006/relationships/hyperlink" Target="https://www.foi.gov.ph/requests/aglzfmVmb2ktcGhyIQsSB0NvbnRlbnQiFERFTlJCTUItNjA3NzIxMjA1ODQ4DA" TargetMode="External"/><Relationship Id="rId48" Type="http://schemas.openxmlformats.org/officeDocument/2006/relationships/hyperlink" Target="https://www.foi.gov.ph/requests/aglzfmVmb2ktcGhyIQsSB0NvbnRlbnQiFERFTlJCTUItODMyNTcyOTIwMDg1DA" TargetMode="External"/><Relationship Id="rId56" Type="http://schemas.openxmlformats.org/officeDocument/2006/relationships/hyperlink" Target="http://www.foi.gov.ph/agencies/denrbmb/endangered-species-in-quezon-province-denrbmb-825379588774/" TargetMode="External"/><Relationship Id="rId8" Type="http://schemas.openxmlformats.org/officeDocument/2006/relationships/hyperlink" Target="https://www.foi.gov.ph/requests/aglzfmVmb2ktcGhyIQsSB0NvbnRlbnQiFERFTlJCTUItODU0OTQxMjU4MDU0DA" TargetMode="External"/><Relationship Id="rId51" Type="http://schemas.openxmlformats.org/officeDocument/2006/relationships/hyperlink" Target="https://www.foi.gov.ph/requests/aglzfmVmb2ktcGhyIQsSB0NvbnRlbnQiFERFTlJCTUItMTk0OTY5ODA0Nzc1DA" TargetMode="External"/><Relationship Id="rId3" Type="http://schemas.openxmlformats.org/officeDocument/2006/relationships/hyperlink" Target="https://www.foi.gov.ph/requests/aglzfmVmb2ktcGhyIQsSB0NvbnRlbnQiFERFTlJCTUItOTIxMTY2NDMxNzEyDA"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5"/>
  <sheetViews>
    <sheetView zoomScaleNormal="100" workbookViewId="0">
      <selection activeCell="A6" sqref="A6:L64"/>
    </sheetView>
  </sheetViews>
  <sheetFormatPr defaultColWidth="9.1796875" defaultRowHeight="14.5" x14ac:dyDescent="0.35"/>
  <cols>
    <col min="1" max="1" width="16.54296875" style="8" customWidth="1"/>
    <col min="2" max="3" width="24.81640625" style="21" customWidth="1"/>
    <col min="4" max="4" width="15" style="21" customWidth="1"/>
    <col min="5" max="5" width="35.54296875" style="8" customWidth="1"/>
    <col min="6" max="6" width="10.26953125" style="21" customWidth="1"/>
    <col min="7" max="7" width="13.26953125" style="8" customWidth="1"/>
    <col min="8" max="8" width="14.453125" style="21" customWidth="1"/>
    <col min="9" max="9" width="10" style="21" customWidth="1"/>
    <col min="10" max="10" width="6.26953125" style="21" customWidth="1"/>
    <col min="11" max="11" width="13.7265625" style="21" customWidth="1"/>
    <col min="12" max="12" width="30.7265625" style="8" customWidth="1"/>
    <col min="13" max="16384" width="9.1796875" style="8"/>
  </cols>
  <sheetData>
    <row r="1" spans="1:12" s="1" customFormat="1" ht="18.5" x14ac:dyDescent="0.35">
      <c r="E1" s="243"/>
      <c r="F1" s="243"/>
      <c r="G1" s="243"/>
      <c r="H1" s="243"/>
      <c r="I1" s="243"/>
      <c r="J1" s="243"/>
      <c r="K1" s="243"/>
    </row>
    <row r="4" spans="1:12" s="2" customFormat="1" ht="15.65" customHeight="1" x14ac:dyDescent="0.35">
      <c r="A4" s="213" t="s">
        <v>1</v>
      </c>
      <c r="B4" s="213" t="s">
        <v>2</v>
      </c>
      <c r="C4" s="221" t="s">
        <v>3</v>
      </c>
      <c r="D4" s="213" t="s">
        <v>4</v>
      </c>
      <c r="E4" s="213" t="s">
        <v>5</v>
      </c>
      <c r="F4" s="213" t="s">
        <v>6</v>
      </c>
      <c r="G4" s="221" t="s">
        <v>7</v>
      </c>
      <c r="H4" s="221" t="s">
        <v>8</v>
      </c>
      <c r="I4" s="221" t="s">
        <v>9</v>
      </c>
      <c r="J4" s="221" t="s">
        <v>10</v>
      </c>
      <c r="K4" s="213" t="s">
        <v>11</v>
      </c>
      <c r="L4" s="213" t="s">
        <v>12</v>
      </c>
    </row>
    <row r="5" spans="1:12" s="2" customFormat="1" ht="15.5" x14ac:dyDescent="0.35">
      <c r="A5" s="213"/>
      <c r="B5" s="213"/>
      <c r="C5" s="215"/>
      <c r="D5" s="213"/>
      <c r="E5" s="213"/>
      <c r="F5" s="213"/>
      <c r="G5" s="224"/>
      <c r="H5" s="224"/>
      <c r="I5" s="224"/>
      <c r="J5" s="224"/>
      <c r="K5" s="213"/>
      <c r="L5" s="213"/>
    </row>
    <row r="6" spans="1:12" s="2" customFormat="1" ht="35.25" customHeight="1" x14ac:dyDescent="0.35">
      <c r="A6" s="119" t="s">
        <v>997</v>
      </c>
      <c r="B6" s="114" t="s">
        <v>889</v>
      </c>
      <c r="C6" s="122" t="s">
        <v>1016</v>
      </c>
      <c r="D6" s="120">
        <v>44552</v>
      </c>
      <c r="E6" s="113" t="s">
        <v>890</v>
      </c>
      <c r="F6" s="5" t="s">
        <v>18</v>
      </c>
      <c r="G6" s="5" t="s">
        <v>19</v>
      </c>
      <c r="H6" s="94">
        <v>44568</v>
      </c>
      <c r="I6" s="5">
        <f>H6-D6</f>
        <v>16</v>
      </c>
      <c r="J6" s="5" t="s">
        <v>20</v>
      </c>
      <c r="K6" s="5" t="s">
        <v>21</v>
      </c>
      <c r="L6" s="5" t="s">
        <v>21</v>
      </c>
    </row>
    <row r="7" spans="1:12" s="2" customFormat="1" ht="22.5" customHeight="1" x14ac:dyDescent="0.35">
      <c r="A7" s="119" t="s">
        <v>997</v>
      </c>
      <c r="B7" s="114" t="s">
        <v>891</v>
      </c>
      <c r="C7" s="122" t="s">
        <v>1016</v>
      </c>
      <c r="D7" s="94">
        <v>44540</v>
      </c>
      <c r="E7" s="113" t="s">
        <v>892</v>
      </c>
      <c r="F7" s="5" t="s">
        <v>28</v>
      </c>
      <c r="G7" s="5" t="s">
        <v>19</v>
      </c>
      <c r="H7" s="94">
        <v>44572</v>
      </c>
      <c r="I7" s="5">
        <f>H7-D7</f>
        <v>32</v>
      </c>
      <c r="J7" s="5" t="s">
        <v>20</v>
      </c>
      <c r="K7" s="5" t="s">
        <v>21</v>
      </c>
      <c r="L7" s="5" t="s">
        <v>21</v>
      </c>
    </row>
    <row r="8" spans="1:12" s="2" customFormat="1" ht="50.25" customHeight="1" x14ac:dyDescent="0.35">
      <c r="A8" s="119" t="s">
        <v>997</v>
      </c>
      <c r="B8" s="114" t="s">
        <v>893</v>
      </c>
      <c r="C8" s="122" t="s">
        <v>1016</v>
      </c>
      <c r="D8" s="94">
        <v>44536</v>
      </c>
      <c r="E8" s="113" t="s">
        <v>894</v>
      </c>
      <c r="F8" s="5" t="s">
        <v>108</v>
      </c>
      <c r="G8" s="5" t="s">
        <v>19</v>
      </c>
      <c r="H8" s="94">
        <v>44540</v>
      </c>
      <c r="I8" s="5">
        <f>H8-D8</f>
        <v>4</v>
      </c>
      <c r="J8" s="5" t="s">
        <v>20</v>
      </c>
      <c r="K8" s="5" t="s">
        <v>21</v>
      </c>
      <c r="L8" s="5" t="s">
        <v>21</v>
      </c>
    </row>
    <row r="9" spans="1:12" s="2" customFormat="1" ht="48" customHeight="1" x14ac:dyDescent="0.35">
      <c r="A9" s="119" t="s">
        <v>997</v>
      </c>
      <c r="B9" s="114" t="s">
        <v>895</v>
      </c>
      <c r="C9" s="122" t="s">
        <v>1016</v>
      </c>
      <c r="D9" s="94">
        <v>44531</v>
      </c>
      <c r="E9" s="113" t="s">
        <v>896</v>
      </c>
      <c r="F9" s="5" t="s">
        <v>18</v>
      </c>
      <c r="G9" s="5" t="s">
        <v>19</v>
      </c>
      <c r="H9" s="94">
        <v>44540</v>
      </c>
      <c r="I9" s="5">
        <f t="shared" ref="I9:I15" si="0">H9-D9</f>
        <v>9</v>
      </c>
      <c r="J9" s="5" t="s">
        <v>20</v>
      </c>
      <c r="K9" s="5" t="s">
        <v>21</v>
      </c>
      <c r="L9" s="5" t="s">
        <v>21</v>
      </c>
    </row>
    <row r="10" spans="1:12" s="2" customFormat="1" ht="36.75" customHeight="1" x14ac:dyDescent="0.35">
      <c r="A10" s="119" t="s">
        <v>997</v>
      </c>
      <c r="B10" s="114" t="s">
        <v>897</v>
      </c>
      <c r="C10" s="122" t="s">
        <v>1016</v>
      </c>
      <c r="D10" s="121">
        <v>44530</v>
      </c>
      <c r="E10" s="113" t="s">
        <v>898</v>
      </c>
      <c r="F10" s="5" t="s">
        <v>18</v>
      </c>
      <c r="G10" s="5" t="s">
        <v>19</v>
      </c>
      <c r="H10" s="94">
        <v>44537</v>
      </c>
      <c r="I10" s="5">
        <f t="shared" si="0"/>
        <v>7</v>
      </c>
      <c r="J10" s="5" t="s">
        <v>20</v>
      </c>
      <c r="K10" s="5" t="s">
        <v>21</v>
      </c>
      <c r="L10" s="5" t="s">
        <v>21</v>
      </c>
    </row>
    <row r="11" spans="1:12" s="2" customFormat="1" ht="33" customHeight="1" x14ac:dyDescent="0.35">
      <c r="A11" s="119" t="s">
        <v>997</v>
      </c>
      <c r="B11" s="114" t="s">
        <v>899</v>
      </c>
      <c r="C11" s="122" t="s">
        <v>1016</v>
      </c>
      <c r="D11" s="94">
        <v>44520</v>
      </c>
      <c r="E11" s="113" t="s">
        <v>900</v>
      </c>
      <c r="F11" s="5" t="s">
        <v>18</v>
      </c>
      <c r="G11" s="5" t="s">
        <v>19</v>
      </c>
      <c r="H11" s="94">
        <v>44540</v>
      </c>
      <c r="I11" s="5">
        <f t="shared" si="0"/>
        <v>20</v>
      </c>
      <c r="J11" s="5" t="s">
        <v>20</v>
      </c>
      <c r="K11" s="5" t="s">
        <v>21</v>
      </c>
      <c r="L11" s="5" t="s">
        <v>21</v>
      </c>
    </row>
    <row r="12" spans="1:12" s="2" customFormat="1" ht="33.75" customHeight="1" x14ac:dyDescent="0.35">
      <c r="A12" s="119" t="s">
        <v>997</v>
      </c>
      <c r="B12" s="114" t="s">
        <v>901</v>
      </c>
      <c r="C12" s="122" t="s">
        <v>1016</v>
      </c>
      <c r="D12" s="94">
        <v>44520</v>
      </c>
      <c r="E12" s="113" t="s">
        <v>902</v>
      </c>
      <c r="F12" s="5" t="s">
        <v>18</v>
      </c>
      <c r="G12" s="5" t="s">
        <v>1009</v>
      </c>
      <c r="H12" s="94">
        <v>44537</v>
      </c>
      <c r="I12" s="5">
        <f t="shared" si="0"/>
        <v>17</v>
      </c>
      <c r="J12" s="5" t="s">
        <v>20</v>
      </c>
      <c r="K12" s="5" t="s">
        <v>21</v>
      </c>
      <c r="L12" s="5" t="s">
        <v>21</v>
      </c>
    </row>
    <row r="13" spans="1:12" s="2" customFormat="1" ht="33.75" customHeight="1" x14ac:dyDescent="0.35">
      <c r="A13" s="119"/>
      <c r="B13" s="114" t="s">
        <v>1001</v>
      </c>
      <c r="C13" s="122" t="s">
        <v>1016</v>
      </c>
      <c r="D13" s="94">
        <v>44519</v>
      </c>
      <c r="E13" s="113" t="s">
        <v>1003</v>
      </c>
      <c r="F13" s="5" t="s">
        <v>18</v>
      </c>
      <c r="G13" s="5" t="s">
        <v>1006</v>
      </c>
      <c r="H13" s="94">
        <v>44537</v>
      </c>
      <c r="I13" s="5">
        <f t="shared" si="0"/>
        <v>18</v>
      </c>
      <c r="J13" s="5" t="s">
        <v>104</v>
      </c>
      <c r="K13" s="5" t="s">
        <v>21</v>
      </c>
      <c r="L13" s="5"/>
    </row>
    <row r="14" spans="1:12" s="2" customFormat="1" ht="33" customHeight="1" x14ac:dyDescent="0.35">
      <c r="A14" s="119" t="s">
        <v>997</v>
      </c>
      <c r="B14" s="114" t="s">
        <v>903</v>
      </c>
      <c r="C14" s="122" t="s">
        <v>1016</v>
      </c>
      <c r="D14" s="94">
        <v>44512</v>
      </c>
      <c r="E14" s="113" t="s">
        <v>904</v>
      </c>
      <c r="F14" s="5" t="s">
        <v>18</v>
      </c>
      <c r="G14" s="5" t="s">
        <v>19</v>
      </c>
      <c r="H14" s="94">
        <v>44526</v>
      </c>
      <c r="I14" s="5">
        <f t="shared" si="0"/>
        <v>14</v>
      </c>
      <c r="J14" s="5" t="s">
        <v>20</v>
      </c>
      <c r="K14" s="5" t="s">
        <v>21</v>
      </c>
      <c r="L14" s="5" t="s">
        <v>21</v>
      </c>
    </row>
    <row r="15" spans="1:12" s="2" customFormat="1" ht="52.15" customHeight="1" x14ac:dyDescent="0.35">
      <c r="A15" s="119" t="s">
        <v>997</v>
      </c>
      <c r="B15" s="114" t="s">
        <v>905</v>
      </c>
      <c r="C15" s="122" t="s">
        <v>1016</v>
      </c>
      <c r="D15" s="94">
        <v>44512</v>
      </c>
      <c r="E15" s="113" t="s">
        <v>906</v>
      </c>
      <c r="F15" s="5" t="s">
        <v>18</v>
      </c>
      <c r="G15" s="5" t="s">
        <v>19</v>
      </c>
      <c r="H15" s="94">
        <v>44529</v>
      </c>
      <c r="I15" s="5">
        <f t="shared" si="0"/>
        <v>17</v>
      </c>
      <c r="J15" s="5" t="s">
        <v>20</v>
      </c>
      <c r="K15" s="5" t="s">
        <v>21</v>
      </c>
      <c r="L15" s="5" t="s">
        <v>21</v>
      </c>
    </row>
    <row r="16" spans="1:12" s="2" customFormat="1" ht="33" customHeight="1" x14ac:dyDescent="0.35">
      <c r="A16" s="119" t="s">
        <v>997</v>
      </c>
      <c r="B16" s="114" t="s">
        <v>907</v>
      </c>
      <c r="C16" s="122" t="s">
        <v>1016</v>
      </c>
      <c r="D16" s="94">
        <v>44511</v>
      </c>
      <c r="E16" s="113" t="s">
        <v>908</v>
      </c>
      <c r="F16" s="5" t="s">
        <v>18</v>
      </c>
      <c r="G16" s="5" t="s">
        <v>19</v>
      </c>
      <c r="H16" s="94">
        <v>44526</v>
      </c>
      <c r="I16" s="5">
        <f t="shared" ref="I16:I25" si="1">H16-D16</f>
        <v>15</v>
      </c>
      <c r="J16" s="5" t="s">
        <v>20</v>
      </c>
      <c r="K16" s="5" t="s">
        <v>21</v>
      </c>
      <c r="L16" s="5" t="s">
        <v>21</v>
      </c>
    </row>
    <row r="17" spans="1:12" s="2" customFormat="1" ht="43.5" customHeight="1" x14ac:dyDescent="0.35">
      <c r="A17" s="119" t="s">
        <v>997</v>
      </c>
      <c r="B17" s="114" t="s">
        <v>909</v>
      </c>
      <c r="C17" s="122" t="s">
        <v>1016</v>
      </c>
      <c r="D17" s="94">
        <v>44509</v>
      </c>
      <c r="E17" s="113" t="s">
        <v>910</v>
      </c>
      <c r="F17" s="5" t="s">
        <v>28</v>
      </c>
      <c r="G17" s="5" t="s">
        <v>19</v>
      </c>
      <c r="H17" s="94">
        <v>44524</v>
      </c>
      <c r="I17" s="5">
        <f t="shared" si="1"/>
        <v>15</v>
      </c>
      <c r="J17" s="5" t="s">
        <v>20</v>
      </c>
      <c r="K17" s="5" t="s">
        <v>21</v>
      </c>
      <c r="L17" s="5" t="s">
        <v>21</v>
      </c>
    </row>
    <row r="18" spans="1:12" s="2" customFormat="1" ht="46.5" x14ac:dyDescent="0.35">
      <c r="A18" s="119" t="s">
        <v>997</v>
      </c>
      <c r="B18" s="114" t="s">
        <v>911</v>
      </c>
      <c r="C18" s="122" t="s">
        <v>1016</v>
      </c>
      <c r="D18" s="94">
        <v>44508</v>
      </c>
      <c r="E18" s="113" t="s">
        <v>912</v>
      </c>
      <c r="F18" s="6" t="s">
        <v>18</v>
      </c>
      <c r="G18" s="5" t="s">
        <v>19</v>
      </c>
      <c r="H18" s="94">
        <v>44524</v>
      </c>
      <c r="I18" s="5">
        <f t="shared" si="1"/>
        <v>16</v>
      </c>
      <c r="J18" s="6" t="s">
        <v>20</v>
      </c>
      <c r="K18" s="5" t="s">
        <v>21</v>
      </c>
      <c r="L18" s="5" t="s">
        <v>21</v>
      </c>
    </row>
    <row r="19" spans="1:12" ht="47.25" customHeight="1" x14ac:dyDescent="0.35">
      <c r="A19" s="119" t="s">
        <v>997</v>
      </c>
      <c r="B19" s="114" t="s">
        <v>913</v>
      </c>
      <c r="C19" s="122" t="s">
        <v>1016</v>
      </c>
      <c r="D19" s="94">
        <v>44504</v>
      </c>
      <c r="E19" s="113" t="s">
        <v>914</v>
      </c>
      <c r="F19" s="5" t="s">
        <v>18</v>
      </c>
      <c r="G19" s="5" t="s">
        <v>19</v>
      </c>
      <c r="H19" s="94">
        <v>44518</v>
      </c>
      <c r="I19" s="5">
        <f t="shared" si="1"/>
        <v>14</v>
      </c>
      <c r="J19" s="5" t="s">
        <v>20</v>
      </c>
      <c r="K19" s="5" t="s">
        <v>21</v>
      </c>
      <c r="L19" s="5" t="s">
        <v>21</v>
      </c>
    </row>
    <row r="20" spans="1:12" ht="63" customHeight="1" x14ac:dyDescent="0.35">
      <c r="A20" s="119" t="s">
        <v>997</v>
      </c>
      <c r="B20" s="114" t="s">
        <v>915</v>
      </c>
      <c r="C20" s="122" t="s">
        <v>1016</v>
      </c>
      <c r="D20" s="94">
        <v>44498</v>
      </c>
      <c r="E20" s="113" t="s">
        <v>916</v>
      </c>
      <c r="F20" s="5" t="s">
        <v>18</v>
      </c>
      <c r="G20" s="5" t="s">
        <v>19</v>
      </c>
      <c r="H20" s="94">
        <v>44512</v>
      </c>
      <c r="I20" s="5">
        <f t="shared" si="1"/>
        <v>14</v>
      </c>
      <c r="J20" s="5" t="s">
        <v>20</v>
      </c>
      <c r="K20" s="5" t="s">
        <v>21</v>
      </c>
      <c r="L20" s="5" t="s">
        <v>21</v>
      </c>
    </row>
    <row r="21" spans="1:12" ht="47.25" customHeight="1" x14ac:dyDescent="0.35">
      <c r="A21" s="119" t="s">
        <v>997</v>
      </c>
      <c r="B21" s="114" t="s">
        <v>917</v>
      </c>
      <c r="C21" s="122" t="s">
        <v>1016</v>
      </c>
      <c r="D21" s="94">
        <v>44497</v>
      </c>
      <c r="E21" s="113" t="s">
        <v>918</v>
      </c>
      <c r="F21" s="5" t="s">
        <v>18</v>
      </c>
      <c r="G21" s="5" t="s">
        <v>1010</v>
      </c>
      <c r="H21" s="94">
        <v>44501</v>
      </c>
      <c r="I21" s="5">
        <f t="shared" si="1"/>
        <v>4</v>
      </c>
      <c r="J21" s="5" t="s">
        <v>20</v>
      </c>
      <c r="K21" s="5" t="s">
        <v>21</v>
      </c>
      <c r="L21" s="5" t="s">
        <v>21</v>
      </c>
    </row>
    <row r="22" spans="1:12" ht="43.5" customHeight="1" x14ac:dyDescent="0.35">
      <c r="A22" s="119" t="s">
        <v>997</v>
      </c>
      <c r="B22" s="114" t="s">
        <v>919</v>
      </c>
      <c r="C22" s="122" t="s">
        <v>1016</v>
      </c>
      <c r="D22" s="94">
        <v>44527</v>
      </c>
      <c r="E22" s="113" t="s">
        <v>920</v>
      </c>
      <c r="F22" s="5" t="s">
        <v>18</v>
      </c>
      <c r="G22" s="5" t="s">
        <v>19</v>
      </c>
      <c r="H22" s="94">
        <v>44529</v>
      </c>
      <c r="I22" s="5">
        <f t="shared" si="1"/>
        <v>2</v>
      </c>
      <c r="J22" s="5" t="s">
        <v>20</v>
      </c>
      <c r="K22" s="5" t="s">
        <v>21</v>
      </c>
      <c r="L22" s="5" t="s">
        <v>21</v>
      </c>
    </row>
    <row r="23" spans="1:12" ht="64.5" customHeight="1" x14ac:dyDescent="0.35">
      <c r="A23" s="119" t="s">
        <v>997</v>
      </c>
      <c r="B23" s="114" t="s">
        <v>921</v>
      </c>
      <c r="C23" s="122" t="s">
        <v>1016</v>
      </c>
      <c r="D23" s="94">
        <v>44496</v>
      </c>
      <c r="E23" s="113" t="s">
        <v>922</v>
      </c>
      <c r="F23" s="5" t="s">
        <v>18</v>
      </c>
      <c r="G23" s="5" t="s">
        <v>19</v>
      </c>
      <c r="H23" s="94">
        <v>44497</v>
      </c>
      <c r="I23" s="5">
        <f t="shared" si="1"/>
        <v>1</v>
      </c>
      <c r="J23" s="5" t="s">
        <v>20</v>
      </c>
      <c r="K23" s="5" t="s">
        <v>21</v>
      </c>
      <c r="L23" s="5" t="s">
        <v>21</v>
      </c>
    </row>
    <row r="24" spans="1:12" ht="75" customHeight="1" x14ac:dyDescent="0.35">
      <c r="A24" s="119" t="s">
        <v>997</v>
      </c>
      <c r="B24" s="114" t="s">
        <v>923</v>
      </c>
      <c r="C24" s="122" t="s">
        <v>1016</v>
      </c>
      <c r="D24" s="94">
        <v>44494</v>
      </c>
      <c r="E24" s="113" t="s">
        <v>924</v>
      </c>
      <c r="F24" s="5" t="s">
        <v>18</v>
      </c>
      <c r="G24" s="5" t="s">
        <v>1011</v>
      </c>
      <c r="H24" s="94">
        <v>44497</v>
      </c>
      <c r="I24" s="5">
        <f t="shared" si="1"/>
        <v>3</v>
      </c>
      <c r="J24" s="5" t="s">
        <v>20</v>
      </c>
      <c r="K24" s="5" t="s">
        <v>21</v>
      </c>
      <c r="L24" s="5" t="s">
        <v>21</v>
      </c>
    </row>
    <row r="25" spans="1:12" ht="45" customHeight="1" x14ac:dyDescent="0.35">
      <c r="A25" s="119" t="s">
        <v>997</v>
      </c>
      <c r="B25" s="114" t="s">
        <v>925</v>
      </c>
      <c r="C25" s="122" t="s">
        <v>1016</v>
      </c>
      <c r="D25" s="94">
        <v>44494</v>
      </c>
      <c r="E25" s="113" t="s">
        <v>926</v>
      </c>
      <c r="F25" s="5" t="s">
        <v>18</v>
      </c>
      <c r="G25" s="5" t="s">
        <v>19</v>
      </c>
      <c r="H25" s="94">
        <v>44498</v>
      </c>
      <c r="I25" s="5">
        <f t="shared" si="1"/>
        <v>4</v>
      </c>
      <c r="J25" s="5" t="s">
        <v>20</v>
      </c>
      <c r="K25" s="5" t="s">
        <v>21</v>
      </c>
      <c r="L25" s="5" t="s">
        <v>21</v>
      </c>
    </row>
    <row r="26" spans="1:12" ht="63" customHeight="1" x14ac:dyDescent="0.35">
      <c r="A26" s="119" t="s">
        <v>997</v>
      </c>
      <c r="B26" s="114" t="s">
        <v>927</v>
      </c>
      <c r="C26" s="122" t="s">
        <v>1016</v>
      </c>
      <c r="D26" s="94">
        <v>44494</v>
      </c>
      <c r="E26" s="113" t="s">
        <v>928</v>
      </c>
      <c r="F26" s="5" t="s">
        <v>18</v>
      </c>
      <c r="G26" s="5" t="s">
        <v>19</v>
      </c>
      <c r="H26" s="94">
        <v>44497</v>
      </c>
      <c r="I26" s="5">
        <f t="shared" ref="I26:I29" si="2">H26-D26</f>
        <v>3</v>
      </c>
      <c r="J26" s="5" t="s">
        <v>20</v>
      </c>
      <c r="K26" s="5" t="s">
        <v>21</v>
      </c>
      <c r="L26" s="5" t="s">
        <v>21</v>
      </c>
    </row>
    <row r="27" spans="1:12" ht="50.25" customHeight="1" x14ac:dyDescent="0.35">
      <c r="A27" s="119" t="s">
        <v>997</v>
      </c>
      <c r="B27" s="114" t="s">
        <v>929</v>
      </c>
      <c r="C27" s="122" t="s">
        <v>1016</v>
      </c>
      <c r="D27" s="94">
        <v>44494</v>
      </c>
      <c r="E27" s="113" t="s">
        <v>930</v>
      </c>
      <c r="F27" s="5" t="s">
        <v>18</v>
      </c>
      <c r="G27" s="5" t="s">
        <v>19</v>
      </c>
      <c r="H27" s="94">
        <v>44498</v>
      </c>
      <c r="I27" s="5">
        <f t="shared" si="2"/>
        <v>4</v>
      </c>
      <c r="J27" s="5" t="s">
        <v>20</v>
      </c>
      <c r="K27" s="5" t="s">
        <v>21</v>
      </c>
      <c r="L27" s="5" t="s">
        <v>21</v>
      </c>
    </row>
    <row r="28" spans="1:12" ht="51" customHeight="1" x14ac:dyDescent="0.35">
      <c r="A28" s="119" t="s">
        <v>997</v>
      </c>
      <c r="B28" s="114" t="s">
        <v>931</v>
      </c>
      <c r="C28" s="122" t="s">
        <v>1016</v>
      </c>
      <c r="D28" s="94">
        <v>44490</v>
      </c>
      <c r="E28" s="113" t="s">
        <v>932</v>
      </c>
      <c r="F28" s="5" t="s">
        <v>18</v>
      </c>
      <c r="G28" s="5" t="s">
        <v>19</v>
      </c>
      <c r="H28" s="94">
        <v>44508</v>
      </c>
      <c r="I28" s="5">
        <f t="shared" si="2"/>
        <v>18</v>
      </c>
      <c r="J28" s="9" t="s">
        <v>20</v>
      </c>
      <c r="K28" s="5" t="s">
        <v>21</v>
      </c>
      <c r="L28" s="5" t="s">
        <v>21</v>
      </c>
    </row>
    <row r="29" spans="1:12" ht="48" customHeight="1" x14ac:dyDescent="0.35">
      <c r="A29" s="119" t="s">
        <v>997</v>
      </c>
      <c r="B29" s="114" t="s">
        <v>933</v>
      </c>
      <c r="C29" s="122" t="s">
        <v>1016</v>
      </c>
      <c r="D29" s="94">
        <v>44488</v>
      </c>
      <c r="E29" s="113" t="s">
        <v>934</v>
      </c>
      <c r="F29" s="5" t="s">
        <v>28</v>
      </c>
      <c r="G29" s="5" t="s">
        <v>19</v>
      </c>
      <c r="H29" s="94">
        <v>44528</v>
      </c>
      <c r="I29" s="5">
        <f t="shared" si="2"/>
        <v>40</v>
      </c>
      <c r="J29" s="9" t="s">
        <v>20</v>
      </c>
      <c r="K29" s="5" t="s">
        <v>21</v>
      </c>
      <c r="L29" s="5" t="s">
        <v>1015</v>
      </c>
    </row>
    <row r="30" spans="1:12" ht="48.75" customHeight="1" x14ac:dyDescent="0.35">
      <c r="A30" s="119" t="s">
        <v>997</v>
      </c>
      <c r="B30" s="114" t="s">
        <v>935</v>
      </c>
      <c r="C30" s="122" t="s">
        <v>1016</v>
      </c>
      <c r="D30" s="94">
        <v>44474</v>
      </c>
      <c r="E30" s="113" t="s">
        <v>936</v>
      </c>
      <c r="F30" s="5" t="s">
        <v>18</v>
      </c>
      <c r="G30" s="5" t="s">
        <v>19</v>
      </c>
      <c r="H30" s="94">
        <v>44475</v>
      </c>
      <c r="I30" s="5">
        <f t="shared" ref="I30:I35" si="3">H30-D30</f>
        <v>1</v>
      </c>
      <c r="J30" s="9" t="s">
        <v>21</v>
      </c>
      <c r="K30" s="5" t="s">
        <v>21</v>
      </c>
      <c r="L30" s="5" t="s">
        <v>21</v>
      </c>
    </row>
    <row r="31" spans="1:12" ht="66" customHeight="1" x14ac:dyDescent="0.35">
      <c r="A31" s="118" t="s">
        <v>998</v>
      </c>
      <c r="B31" s="114" t="s">
        <v>937</v>
      </c>
      <c r="C31" s="122" t="s">
        <v>1016</v>
      </c>
      <c r="D31" s="94">
        <v>44467</v>
      </c>
      <c r="E31" s="113" t="s">
        <v>938</v>
      </c>
      <c r="F31" s="5" t="s">
        <v>328</v>
      </c>
      <c r="G31" s="5" t="s">
        <v>19</v>
      </c>
      <c r="H31" s="94">
        <v>44488</v>
      </c>
      <c r="I31" s="5">
        <f t="shared" si="3"/>
        <v>21</v>
      </c>
      <c r="J31" s="9" t="s">
        <v>21</v>
      </c>
      <c r="K31" s="5" t="s">
        <v>21</v>
      </c>
      <c r="L31" s="5" t="s">
        <v>21</v>
      </c>
    </row>
    <row r="32" spans="1:12" ht="75" customHeight="1" x14ac:dyDescent="0.35">
      <c r="A32" s="118" t="s">
        <v>998</v>
      </c>
      <c r="B32" s="114" t="s">
        <v>939</v>
      </c>
      <c r="C32" s="122" t="s">
        <v>1016</v>
      </c>
      <c r="D32" s="94">
        <v>44466</v>
      </c>
      <c r="E32" s="113" t="s">
        <v>940</v>
      </c>
      <c r="F32" s="5" t="s">
        <v>18</v>
      </c>
      <c r="G32" s="5" t="s">
        <v>19</v>
      </c>
      <c r="H32" s="94">
        <v>44483</v>
      </c>
      <c r="I32" s="5">
        <f t="shared" si="3"/>
        <v>17</v>
      </c>
      <c r="J32" s="9" t="s">
        <v>21</v>
      </c>
      <c r="K32" s="5" t="s">
        <v>21</v>
      </c>
      <c r="L32" s="5" t="s">
        <v>21</v>
      </c>
    </row>
    <row r="33" spans="1:12" s="2" customFormat="1" ht="58.9" customHeight="1" x14ac:dyDescent="0.35">
      <c r="A33" s="118" t="s">
        <v>998</v>
      </c>
      <c r="B33" s="114" t="s">
        <v>941</v>
      </c>
      <c r="C33" s="122" t="s">
        <v>1016</v>
      </c>
      <c r="D33" s="94">
        <v>44435</v>
      </c>
      <c r="E33" s="113" t="s">
        <v>942</v>
      </c>
      <c r="F33" s="5" t="s">
        <v>18</v>
      </c>
      <c r="G33" s="5" t="s">
        <v>19</v>
      </c>
      <c r="H33" s="94">
        <v>44450</v>
      </c>
      <c r="I33" s="5">
        <f t="shared" si="3"/>
        <v>15</v>
      </c>
      <c r="J33" s="5" t="s">
        <v>20</v>
      </c>
      <c r="K33" s="5" t="s">
        <v>21</v>
      </c>
      <c r="L33" s="5" t="s">
        <v>21</v>
      </c>
    </row>
    <row r="34" spans="1:12" ht="46.5" customHeight="1" x14ac:dyDescent="0.35">
      <c r="A34" s="118" t="s">
        <v>998</v>
      </c>
      <c r="B34" s="114" t="s">
        <v>943</v>
      </c>
      <c r="C34" s="122" t="s">
        <v>1016</v>
      </c>
      <c r="D34" s="94">
        <v>44434</v>
      </c>
      <c r="E34" s="113" t="s">
        <v>944</v>
      </c>
      <c r="F34" s="5" t="s">
        <v>18</v>
      </c>
      <c r="G34" s="5" t="s">
        <v>19</v>
      </c>
      <c r="H34" s="94">
        <v>44450</v>
      </c>
      <c r="I34" s="5">
        <f t="shared" si="3"/>
        <v>16</v>
      </c>
      <c r="J34" s="9" t="s">
        <v>21</v>
      </c>
      <c r="K34" s="5" t="s">
        <v>21</v>
      </c>
      <c r="L34" s="5" t="s">
        <v>21</v>
      </c>
    </row>
    <row r="35" spans="1:12" s="2" customFormat="1" ht="31" x14ac:dyDescent="0.35">
      <c r="A35" s="118" t="s">
        <v>998</v>
      </c>
      <c r="B35" s="114" t="s">
        <v>945</v>
      </c>
      <c r="C35" s="122" t="s">
        <v>1016</v>
      </c>
      <c r="D35" s="94">
        <v>44431</v>
      </c>
      <c r="E35" s="113" t="s">
        <v>946</v>
      </c>
      <c r="F35" s="5" t="s">
        <v>18</v>
      </c>
      <c r="G35" s="5" t="s">
        <v>19</v>
      </c>
      <c r="H35" s="94">
        <v>44454</v>
      </c>
      <c r="I35" s="5">
        <f t="shared" si="3"/>
        <v>23</v>
      </c>
      <c r="J35" s="5" t="s">
        <v>20</v>
      </c>
      <c r="K35" s="5" t="s">
        <v>21</v>
      </c>
      <c r="L35" s="5" t="s">
        <v>21</v>
      </c>
    </row>
    <row r="36" spans="1:12" s="2" customFormat="1" ht="15.5" x14ac:dyDescent="0.35">
      <c r="A36" s="118" t="s">
        <v>998</v>
      </c>
      <c r="B36" s="114" t="s">
        <v>947</v>
      </c>
      <c r="C36" s="122" t="s">
        <v>1016</v>
      </c>
      <c r="D36" s="94">
        <v>44410</v>
      </c>
      <c r="E36" s="113" t="s">
        <v>948</v>
      </c>
      <c r="F36" s="5" t="s">
        <v>18</v>
      </c>
      <c r="G36" s="5" t="s">
        <v>19</v>
      </c>
      <c r="H36" s="94">
        <v>44410</v>
      </c>
      <c r="I36" s="5">
        <f t="shared" ref="I36" si="4">H36-D36</f>
        <v>0</v>
      </c>
      <c r="J36" s="5" t="s">
        <v>20</v>
      </c>
      <c r="K36" s="5" t="s">
        <v>21</v>
      </c>
      <c r="L36" s="5" t="s">
        <v>21</v>
      </c>
    </row>
    <row r="37" spans="1:12" ht="46.5" customHeight="1" x14ac:dyDescent="0.35">
      <c r="A37" s="118" t="s">
        <v>998</v>
      </c>
      <c r="B37" s="114" t="s">
        <v>949</v>
      </c>
      <c r="C37" s="122" t="s">
        <v>1016</v>
      </c>
      <c r="D37" s="94">
        <v>44400</v>
      </c>
      <c r="E37" s="113" t="s">
        <v>950</v>
      </c>
      <c r="F37" s="5" t="s">
        <v>18</v>
      </c>
      <c r="G37" s="5" t="s">
        <v>19</v>
      </c>
      <c r="H37" s="94">
        <v>44404</v>
      </c>
      <c r="I37" s="5">
        <f>H37-D37</f>
        <v>4</v>
      </c>
      <c r="J37" s="5" t="s">
        <v>20</v>
      </c>
      <c r="K37" s="5" t="s">
        <v>21</v>
      </c>
      <c r="L37" s="5" t="s">
        <v>21</v>
      </c>
    </row>
    <row r="38" spans="1:12" ht="46.5" customHeight="1" x14ac:dyDescent="0.35">
      <c r="A38" s="242" t="s">
        <v>998</v>
      </c>
      <c r="B38" s="210" t="s">
        <v>1002</v>
      </c>
      <c r="C38" s="122" t="s">
        <v>1016</v>
      </c>
      <c r="D38" s="214">
        <v>44371</v>
      </c>
      <c r="E38" s="240" t="s">
        <v>1004</v>
      </c>
      <c r="F38" s="210" t="s">
        <v>18</v>
      </c>
      <c r="G38" s="225" t="s">
        <v>1005</v>
      </c>
      <c r="H38" s="214">
        <v>44373</v>
      </c>
      <c r="I38" s="210">
        <f>H38-D38</f>
        <v>2</v>
      </c>
      <c r="J38" s="210" t="s">
        <v>20</v>
      </c>
      <c r="K38" s="210" t="s">
        <v>21</v>
      </c>
      <c r="L38" s="210" t="s">
        <v>21</v>
      </c>
    </row>
    <row r="39" spans="1:12" s="2" customFormat="1" ht="34.5" customHeight="1" x14ac:dyDescent="0.35">
      <c r="A39" s="215"/>
      <c r="B39" s="211" t="s">
        <v>1002</v>
      </c>
      <c r="C39" s="122" t="s">
        <v>1016</v>
      </c>
      <c r="D39" s="215"/>
      <c r="E39" s="241"/>
      <c r="F39" s="215"/>
      <c r="G39" s="226" t="s">
        <v>19</v>
      </c>
      <c r="H39" s="215"/>
      <c r="I39" s="215"/>
      <c r="J39" s="215"/>
      <c r="K39" s="215" t="s">
        <v>21</v>
      </c>
      <c r="L39" s="215" t="s">
        <v>21</v>
      </c>
    </row>
    <row r="40" spans="1:12" s="2" customFormat="1" ht="15.5" x14ac:dyDescent="0.35">
      <c r="A40" s="4" t="s">
        <v>999</v>
      </c>
      <c r="B40" s="114" t="s">
        <v>951</v>
      </c>
      <c r="C40" s="122" t="s">
        <v>1016</v>
      </c>
      <c r="D40" s="94">
        <v>44371</v>
      </c>
      <c r="E40" s="113" t="s">
        <v>952</v>
      </c>
      <c r="F40" s="5" t="s">
        <v>18</v>
      </c>
      <c r="G40" s="5" t="s">
        <v>19</v>
      </c>
      <c r="H40" s="94">
        <v>44375</v>
      </c>
      <c r="I40" s="5">
        <f>H40-D40</f>
        <v>4</v>
      </c>
      <c r="J40" s="5" t="s">
        <v>20</v>
      </c>
      <c r="K40" s="5" t="s">
        <v>21</v>
      </c>
      <c r="L40" s="5" t="s">
        <v>21</v>
      </c>
    </row>
    <row r="41" spans="1:12" s="2" customFormat="1" ht="49.9" customHeight="1" x14ac:dyDescent="0.35">
      <c r="A41" s="4" t="s">
        <v>999</v>
      </c>
      <c r="B41" s="114" t="s">
        <v>953</v>
      </c>
      <c r="C41" s="122" t="s">
        <v>1016</v>
      </c>
      <c r="D41" s="94">
        <v>44399</v>
      </c>
      <c r="E41" s="113" t="s">
        <v>954</v>
      </c>
      <c r="F41" s="5" t="s">
        <v>18</v>
      </c>
      <c r="G41" s="5" t="s">
        <v>19</v>
      </c>
      <c r="H41" s="94">
        <v>44402</v>
      </c>
      <c r="I41" s="5">
        <f t="shared" ref="I41:I63" si="5">H41-D41</f>
        <v>3</v>
      </c>
      <c r="J41" s="5" t="s">
        <v>20</v>
      </c>
      <c r="K41" s="5" t="s">
        <v>21</v>
      </c>
      <c r="L41" s="5" t="s">
        <v>21</v>
      </c>
    </row>
    <row r="42" spans="1:12" s="2" customFormat="1" ht="49.5" customHeight="1" x14ac:dyDescent="0.35">
      <c r="A42" s="4" t="s">
        <v>999</v>
      </c>
      <c r="B42" s="114" t="s">
        <v>955</v>
      </c>
      <c r="C42" s="122" t="s">
        <v>1016</v>
      </c>
      <c r="D42" s="94">
        <v>44368</v>
      </c>
      <c r="E42" s="113" t="s">
        <v>956</v>
      </c>
      <c r="F42" s="5" t="s">
        <v>18</v>
      </c>
      <c r="G42" s="5" t="s">
        <v>19</v>
      </c>
      <c r="H42" s="94">
        <v>44373</v>
      </c>
      <c r="I42" s="5">
        <f t="shared" si="5"/>
        <v>5</v>
      </c>
      <c r="J42" s="5" t="s">
        <v>20</v>
      </c>
      <c r="K42" s="5" t="s">
        <v>21</v>
      </c>
      <c r="L42" s="5" t="s">
        <v>21</v>
      </c>
    </row>
    <row r="43" spans="1:12" s="2" customFormat="1" ht="15" hidden="1" customHeight="1" x14ac:dyDescent="0.35">
      <c r="A43" s="4" t="s">
        <v>999</v>
      </c>
      <c r="B43" s="114" t="s">
        <v>957</v>
      </c>
      <c r="C43" s="122" t="s">
        <v>1016</v>
      </c>
      <c r="D43" s="94" t="s">
        <v>958</v>
      </c>
      <c r="E43" s="113" t="s">
        <v>959</v>
      </c>
      <c r="F43" s="5" t="s">
        <v>18</v>
      </c>
      <c r="G43" s="5" t="s">
        <v>19</v>
      </c>
      <c r="H43" s="94"/>
      <c r="I43" s="5" t="e">
        <f t="shared" si="5"/>
        <v>#VALUE!</v>
      </c>
      <c r="J43" s="5" t="s">
        <v>20</v>
      </c>
      <c r="K43" s="5" t="s">
        <v>21</v>
      </c>
      <c r="L43" s="5" t="s">
        <v>21</v>
      </c>
    </row>
    <row r="44" spans="1:12" s="2" customFormat="1" ht="34.5" customHeight="1" x14ac:dyDescent="0.35">
      <c r="A44" s="4" t="s">
        <v>999</v>
      </c>
      <c r="B44" s="114" t="s">
        <v>960</v>
      </c>
      <c r="C44" s="122" t="s">
        <v>1016</v>
      </c>
      <c r="D44" s="94">
        <v>44347</v>
      </c>
      <c r="E44" s="113" t="s">
        <v>961</v>
      </c>
      <c r="F44" s="5" t="s">
        <v>18</v>
      </c>
      <c r="G44" s="5" t="s">
        <v>19</v>
      </c>
      <c r="H44" s="94">
        <v>44354</v>
      </c>
      <c r="I44" s="5">
        <f t="shared" si="5"/>
        <v>7</v>
      </c>
      <c r="J44" s="5" t="s">
        <v>20</v>
      </c>
      <c r="K44" s="5" t="s">
        <v>21</v>
      </c>
      <c r="L44" s="5" t="s">
        <v>21</v>
      </c>
    </row>
    <row r="45" spans="1:12" s="2" customFormat="1" ht="34.5" customHeight="1" x14ac:dyDescent="0.35">
      <c r="A45" s="4" t="s">
        <v>999</v>
      </c>
      <c r="B45" s="114" t="s">
        <v>962</v>
      </c>
      <c r="C45" s="122" t="s">
        <v>1016</v>
      </c>
      <c r="D45" s="94">
        <v>44347</v>
      </c>
      <c r="E45" s="113" t="s">
        <v>963</v>
      </c>
      <c r="F45" s="5" t="s">
        <v>18</v>
      </c>
      <c r="G45" s="5" t="s">
        <v>19</v>
      </c>
      <c r="H45" s="94">
        <v>44365</v>
      </c>
      <c r="I45" s="5">
        <f t="shared" si="5"/>
        <v>18</v>
      </c>
      <c r="J45" s="5" t="s">
        <v>20</v>
      </c>
      <c r="K45" s="5" t="s">
        <v>21</v>
      </c>
      <c r="L45" s="5" t="s">
        <v>21</v>
      </c>
    </row>
    <row r="46" spans="1:12" ht="14.5" customHeight="1" x14ac:dyDescent="0.35">
      <c r="A46" s="4" t="s">
        <v>999</v>
      </c>
      <c r="B46" s="114" t="s">
        <v>964</v>
      </c>
      <c r="C46" s="122" t="s">
        <v>1016</v>
      </c>
      <c r="D46" s="94">
        <v>44337</v>
      </c>
      <c r="E46" s="113" t="s">
        <v>965</v>
      </c>
      <c r="F46" s="5" t="s">
        <v>28</v>
      </c>
      <c r="G46" s="5" t="s">
        <v>19</v>
      </c>
      <c r="H46" s="94">
        <v>44379</v>
      </c>
      <c r="I46" s="5">
        <f t="shared" si="5"/>
        <v>42</v>
      </c>
      <c r="J46" s="5" t="s">
        <v>104</v>
      </c>
      <c r="K46" s="5" t="s">
        <v>21</v>
      </c>
      <c r="L46" s="5" t="s">
        <v>105</v>
      </c>
    </row>
    <row r="47" spans="1:12" ht="14.5" customHeight="1" x14ac:dyDescent="0.35">
      <c r="A47" s="4" t="s">
        <v>999</v>
      </c>
      <c r="B47" s="114" t="s">
        <v>966</v>
      </c>
      <c r="C47" s="122" t="s">
        <v>1016</v>
      </c>
      <c r="D47" s="94">
        <v>44320</v>
      </c>
      <c r="E47" s="113" t="s">
        <v>967</v>
      </c>
      <c r="F47" s="5" t="s">
        <v>108</v>
      </c>
      <c r="G47" s="5" t="s">
        <v>19</v>
      </c>
      <c r="H47" s="94">
        <v>44335</v>
      </c>
      <c r="I47" s="5">
        <f t="shared" si="5"/>
        <v>15</v>
      </c>
      <c r="J47" s="102"/>
      <c r="K47" s="5"/>
      <c r="L47" s="102"/>
    </row>
    <row r="48" spans="1:12" ht="14.5" customHeight="1" x14ac:dyDescent="0.35">
      <c r="A48" s="4" t="s">
        <v>999</v>
      </c>
      <c r="B48" s="114" t="s">
        <v>968</v>
      </c>
      <c r="C48" s="122" t="s">
        <v>1016</v>
      </c>
      <c r="D48" s="94">
        <v>44314</v>
      </c>
      <c r="E48" s="113" t="s">
        <v>969</v>
      </c>
      <c r="F48" s="5" t="s">
        <v>108</v>
      </c>
      <c r="G48" s="5" t="s">
        <v>19</v>
      </c>
      <c r="H48" s="94">
        <v>44335</v>
      </c>
      <c r="I48" s="5">
        <f t="shared" si="5"/>
        <v>21</v>
      </c>
      <c r="J48" s="5" t="s">
        <v>104</v>
      </c>
      <c r="K48" s="5" t="s">
        <v>21</v>
      </c>
      <c r="L48" s="5" t="s">
        <v>21</v>
      </c>
    </row>
    <row r="49" spans="1:12" ht="14.5" customHeight="1" x14ac:dyDescent="0.35">
      <c r="A49" s="117" t="s">
        <v>1000</v>
      </c>
      <c r="B49" s="114" t="s">
        <v>970</v>
      </c>
      <c r="C49" s="122" t="s">
        <v>1016</v>
      </c>
      <c r="D49" s="94">
        <v>44280</v>
      </c>
      <c r="E49" s="113" t="s">
        <v>971</v>
      </c>
      <c r="F49" s="5" t="s">
        <v>28</v>
      </c>
      <c r="G49" s="5" t="s">
        <v>19</v>
      </c>
      <c r="H49" s="94">
        <v>44300</v>
      </c>
      <c r="I49" s="5">
        <f>H49-D49</f>
        <v>20</v>
      </c>
      <c r="J49" s="5" t="s">
        <v>104</v>
      </c>
      <c r="K49" s="5" t="s">
        <v>21</v>
      </c>
      <c r="L49" s="5" t="s">
        <v>21</v>
      </c>
    </row>
    <row r="50" spans="1:12" ht="31" x14ac:dyDescent="0.35">
      <c r="A50" s="117" t="s">
        <v>1000</v>
      </c>
      <c r="B50" s="114" t="s">
        <v>972</v>
      </c>
      <c r="C50" s="122" t="s">
        <v>1016</v>
      </c>
      <c r="D50" s="94">
        <v>44279</v>
      </c>
      <c r="E50" s="113" t="s">
        <v>973</v>
      </c>
      <c r="F50" s="5" t="s">
        <v>108</v>
      </c>
      <c r="G50" s="5" t="s">
        <v>19</v>
      </c>
      <c r="H50" s="94">
        <v>44280</v>
      </c>
      <c r="I50" s="5">
        <f t="shared" si="5"/>
        <v>1</v>
      </c>
      <c r="J50" s="5" t="s">
        <v>104</v>
      </c>
      <c r="K50" s="5" t="s">
        <v>21</v>
      </c>
      <c r="L50" s="5" t="s">
        <v>21</v>
      </c>
    </row>
    <row r="51" spans="1:12" ht="15.5" x14ac:dyDescent="0.35">
      <c r="A51" s="117" t="s">
        <v>1000</v>
      </c>
      <c r="B51" s="114" t="s">
        <v>974</v>
      </c>
      <c r="C51" s="122" t="s">
        <v>1016</v>
      </c>
      <c r="D51" s="94">
        <v>44258</v>
      </c>
      <c r="E51" s="113" t="s">
        <v>975</v>
      </c>
      <c r="F51" s="5" t="s">
        <v>108</v>
      </c>
      <c r="G51" s="5" t="s">
        <v>19</v>
      </c>
      <c r="H51" s="94">
        <v>44273</v>
      </c>
      <c r="I51" s="5">
        <f t="shared" si="5"/>
        <v>15</v>
      </c>
      <c r="J51" s="5" t="s">
        <v>104</v>
      </c>
      <c r="K51" s="5" t="s">
        <v>21</v>
      </c>
      <c r="L51" s="5" t="s">
        <v>21</v>
      </c>
    </row>
    <row r="52" spans="1:12" ht="15.5" x14ac:dyDescent="0.35">
      <c r="A52" s="117" t="s">
        <v>1000</v>
      </c>
      <c r="B52" s="114" t="s">
        <v>976</v>
      </c>
      <c r="C52" s="122" t="s">
        <v>1016</v>
      </c>
      <c r="D52" s="94">
        <v>44271</v>
      </c>
      <c r="E52" s="113" t="s">
        <v>977</v>
      </c>
      <c r="F52" s="5" t="s">
        <v>108</v>
      </c>
      <c r="G52" s="5" t="s">
        <v>19</v>
      </c>
      <c r="H52" s="94">
        <v>44277</v>
      </c>
      <c r="I52" s="5">
        <f t="shared" si="5"/>
        <v>6</v>
      </c>
      <c r="J52" s="5" t="s">
        <v>104</v>
      </c>
      <c r="K52" s="5" t="s">
        <v>21</v>
      </c>
      <c r="L52" s="5" t="s">
        <v>21</v>
      </c>
    </row>
    <row r="53" spans="1:12" ht="31" x14ac:dyDescent="0.35">
      <c r="A53" s="117" t="s">
        <v>1000</v>
      </c>
      <c r="B53" s="114" t="s">
        <v>978</v>
      </c>
      <c r="C53" s="122" t="s">
        <v>1016</v>
      </c>
      <c r="D53" s="94">
        <v>44267</v>
      </c>
      <c r="E53" s="113" t="s">
        <v>979</v>
      </c>
      <c r="F53" s="5" t="s">
        <v>108</v>
      </c>
      <c r="G53" s="5" t="s">
        <v>1012</v>
      </c>
      <c r="H53" s="94">
        <v>44270</v>
      </c>
      <c r="I53" s="5">
        <f t="shared" si="5"/>
        <v>3</v>
      </c>
      <c r="J53" s="5" t="s">
        <v>104</v>
      </c>
      <c r="K53" s="5" t="s">
        <v>21</v>
      </c>
      <c r="L53" s="5" t="s">
        <v>21</v>
      </c>
    </row>
    <row r="54" spans="1:12" ht="46.5" x14ac:dyDescent="0.35">
      <c r="A54" s="117" t="s">
        <v>1000</v>
      </c>
      <c r="B54" s="114" t="s">
        <v>980</v>
      </c>
      <c r="C54" s="122" t="s">
        <v>1016</v>
      </c>
      <c r="D54" s="94">
        <v>44264</v>
      </c>
      <c r="E54" s="113" t="s">
        <v>981</v>
      </c>
      <c r="F54" s="5" t="s">
        <v>108</v>
      </c>
      <c r="G54" s="5" t="s">
        <v>19</v>
      </c>
      <c r="H54" s="94">
        <v>44269</v>
      </c>
      <c r="I54" s="5">
        <f>H54-D54</f>
        <v>5</v>
      </c>
      <c r="J54" s="5"/>
      <c r="K54" s="5"/>
      <c r="L54" s="5" t="s">
        <v>21</v>
      </c>
    </row>
    <row r="55" spans="1:12" ht="31" x14ac:dyDescent="0.35">
      <c r="A55" s="117" t="s">
        <v>1000</v>
      </c>
      <c r="B55" s="114" t="s">
        <v>982</v>
      </c>
      <c r="C55" s="122" t="s">
        <v>1016</v>
      </c>
      <c r="D55" s="94">
        <v>44249</v>
      </c>
      <c r="E55" s="113" t="s">
        <v>983</v>
      </c>
      <c r="F55" s="5" t="s">
        <v>108</v>
      </c>
      <c r="G55" s="5" t="s">
        <v>19</v>
      </c>
      <c r="H55" s="94">
        <v>44259</v>
      </c>
      <c r="I55" s="5">
        <f t="shared" si="5"/>
        <v>10</v>
      </c>
      <c r="J55" s="116" t="s">
        <v>104</v>
      </c>
      <c r="K55" s="121" t="s">
        <v>21</v>
      </c>
      <c r="L55" s="5" t="s">
        <v>21</v>
      </c>
    </row>
    <row r="56" spans="1:12" ht="15.5" x14ac:dyDescent="0.35">
      <c r="A56" s="117" t="s">
        <v>1000</v>
      </c>
      <c r="B56" s="114" t="s">
        <v>984</v>
      </c>
      <c r="C56" s="122" t="s">
        <v>1016</v>
      </c>
      <c r="D56" s="94">
        <v>44246</v>
      </c>
      <c r="E56" s="113" t="s">
        <v>985</v>
      </c>
      <c r="F56" s="5" t="s">
        <v>28</v>
      </c>
      <c r="G56" s="5" t="s">
        <v>19</v>
      </c>
      <c r="H56" s="94">
        <v>44258</v>
      </c>
      <c r="I56" s="5">
        <f t="shared" si="5"/>
        <v>12</v>
      </c>
      <c r="J56" s="116"/>
      <c r="K56" s="121"/>
      <c r="L56" s="5" t="s">
        <v>21</v>
      </c>
    </row>
    <row r="57" spans="1:12" ht="31" x14ac:dyDescent="0.35">
      <c r="A57" s="117" t="s">
        <v>1000</v>
      </c>
      <c r="B57" s="114" t="s">
        <v>986</v>
      </c>
      <c r="C57" s="122" t="s">
        <v>1016</v>
      </c>
      <c r="D57" s="94">
        <v>44246</v>
      </c>
      <c r="E57" s="113" t="s">
        <v>987</v>
      </c>
      <c r="F57" s="5" t="s">
        <v>28</v>
      </c>
      <c r="G57" s="5" t="s">
        <v>19</v>
      </c>
      <c r="H57" s="94">
        <v>44270</v>
      </c>
      <c r="I57" s="5">
        <f t="shared" si="5"/>
        <v>24</v>
      </c>
      <c r="J57" s="5" t="s">
        <v>104</v>
      </c>
      <c r="K57" s="5" t="s">
        <v>21</v>
      </c>
      <c r="L57" s="5" t="s">
        <v>21</v>
      </c>
    </row>
    <row r="58" spans="1:12" ht="31" x14ac:dyDescent="0.35">
      <c r="A58" s="117" t="s">
        <v>1000</v>
      </c>
      <c r="B58" s="114" t="s">
        <v>988</v>
      </c>
      <c r="C58" s="122" t="s">
        <v>1016</v>
      </c>
      <c r="D58" s="94">
        <v>44245</v>
      </c>
      <c r="E58" s="113" t="s">
        <v>989</v>
      </c>
      <c r="F58" s="5" t="s">
        <v>108</v>
      </c>
      <c r="G58" s="5" t="s">
        <v>19</v>
      </c>
      <c r="H58" s="94">
        <v>44245</v>
      </c>
      <c r="I58" s="5">
        <f t="shared" si="5"/>
        <v>0</v>
      </c>
      <c r="J58" s="5" t="s">
        <v>104</v>
      </c>
      <c r="K58" s="5" t="s">
        <v>21</v>
      </c>
      <c r="L58" s="5" t="s">
        <v>21</v>
      </c>
    </row>
    <row r="59" spans="1:12" ht="31" x14ac:dyDescent="0.35">
      <c r="A59" s="117" t="s">
        <v>1000</v>
      </c>
      <c r="B59" s="114" t="s">
        <v>990</v>
      </c>
      <c r="C59" s="122" t="s">
        <v>1016</v>
      </c>
      <c r="D59" s="94">
        <v>44245</v>
      </c>
      <c r="E59" s="113" t="s">
        <v>763</v>
      </c>
      <c r="F59" s="5" t="s">
        <v>108</v>
      </c>
      <c r="G59" s="5" t="s">
        <v>19</v>
      </c>
      <c r="H59" s="94">
        <v>44245</v>
      </c>
      <c r="I59" s="5">
        <f t="shared" si="5"/>
        <v>0</v>
      </c>
      <c r="J59" s="5" t="s">
        <v>104</v>
      </c>
      <c r="K59" s="5" t="s">
        <v>21</v>
      </c>
      <c r="L59" s="5" t="s">
        <v>136</v>
      </c>
    </row>
    <row r="60" spans="1:12" ht="31" x14ac:dyDescent="0.35">
      <c r="A60" s="117" t="s">
        <v>1000</v>
      </c>
      <c r="B60" s="114" t="s">
        <v>991</v>
      </c>
      <c r="C60" s="122" t="s">
        <v>1016</v>
      </c>
      <c r="D60" s="94">
        <v>44224</v>
      </c>
      <c r="E60" s="113" t="s">
        <v>992</v>
      </c>
      <c r="F60" s="5" t="s">
        <v>108</v>
      </c>
      <c r="G60" s="5" t="s">
        <v>19</v>
      </c>
      <c r="H60" s="94">
        <v>44225</v>
      </c>
      <c r="I60" s="5">
        <f t="shared" si="5"/>
        <v>1</v>
      </c>
      <c r="J60" s="5" t="s">
        <v>104</v>
      </c>
      <c r="K60" s="5" t="s">
        <v>21</v>
      </c>
      <c r="L60" s="5" t="s">
        <v>21</v>
      </c>
    </row>
    <row r="61" spans="1:12" ht="31" x14ac:dyDescent="0.35">
      <c r="A61" s="117" t="s">
        <v>1000</v>
      </c>
      <c r="B61" s="114" t="s">
        <v>993</v>
      </c>
      <c r="C61" s="122" t="s">
        <v>1016</v>
      </c>
      <c r="D61" s="94">
        <v>44212</v>
      </c>
      <c r="E61" s="113" t="s">
        <v>994</v>
      </c>
      <c r="F61" s="5" t="s">
        <v>108</v>
      </c>
      <c r="G61" s="5" t="s">
        <v>19</v>
      </c>
      <c r="H61" s="94">
        <v>44223</v>
      </c>
      <c r="I61" s="5">
        <f t="shared" si="5"/>
        <v>11</v>
      </c>
      <c r="J61" s="5" t="s">
        <v>104</v>
      </c>
      <c r="K61" s="5" t="s">
        <v>21</v>
      </c>
      <c r="L61" s="5" t="s">
        <v>21</v>
      </c>
    </row>
    <row r="62" spans="1:12" ht="46.5" x14ac:dyDescent="0.35">
      <c r="A62" s="117" t="s">
        <v>1000</v>
      </c>
      <c r="B62" s="114" t="s">
        <v>995</v>
      </c>
      <c r="C62" s="122" t="s">
        <v>1016</v>
      </c>
      <c r="D62" s="94">
        <v>44221</v>
      </c>
      <c r="E62" s="113" t="s">
        <v>996</v>
      </c>
      <c r="F62" s="5" t="s">
        <v>28</v>
      </c>
      <c r="G62" s="5" t="s">
        <v>19</v>
      </c>
      <c r="H62" s="94">
        <v>44223</v>
      </c>
      <c r="I62" s="5">
        <f t="shared" si="5"/>
        <v>2</v>
      </c>
      <c r="J62" s="5" t="s">
        <v>104</v>
      </c>
      <c r="K62" s="5" t="s">
        <v>21</v>
      </c>
      <c r="L62" s="5" t="s">
        <v>21</v>
      </c>
    </row>
    <row r="63" spans="1:12" ht="14.5" customHeight="1" x14ac:dyDescent="0.35">
      <c r="A63" s="239" t="s">
        <v>1000</v>
      </c>
      <c r="B63" s="238" t="s">
        <v>1007</v>
      </c>
      <c r="C63" s="222" t="s">
        <v>1016</v>
      </c>
      <c r="D63" s="214">
        <v>44209</v>
      </c>
      <c r="E63" s="240" t="s">
        <v>1008</v>
      </c>
      <c r="F63" s="210" t="s">
        <v>28</v>
      </c>
      <c r="G63" s="210" t="s">
        <v>1013</v>
      </c>
      <c r="H63" s="214">
        <v>44344</v>
      </c>
      <c r="I63" s="210">
        <f t="shared" si="5"/>
        <v>135</v>
      </c>
      <c r="J63" s="210" t="s">
        <v>104</v>
      </c>
      <c r="K63" s="210" t="s">
        <v>21</v>
      </c>
      <c r="L63" s="210" t="s">
        <v>1014</v>
      </c>
    </row>
    <row r="64" spans="1:12" ht="14.5" customHeight="1" x14ac:dyDescent="0.35">
      <c r="A64" s="215"/>
      <c r="B64" s="232"/>
      <c r="C64" s="223"/>
      <c r="D64" s="216"/>
      <c r="E64" s="241"/>
      <c r="F64" s="211"/>
      <c r="G64" s="211"/>
      <c r="H64" s="211"/>
      <c r="I64" s="215"/>
      <c r="J64" s="215"/>
      <c r="K64" s="215"/>
      <c r="L64" s="215"/>
    </row>
    <row r="65" spans="1:12" ht="14.5" customHeight="1" x14ac:dyDescent="0.35">
      <c r="A65" s="235"/>
      <c r="B65" s="229"/>
      <c r="C65" s="104"/>
      <c r="D65" s="217"/>
      <c r="E65" s="236"/>
      <c r="F65" s="218"/>
      <c r="G65" s="219"/>
      <c r="H65" s="214"/>
      <c r="I65" s="210"/>
      <c r="J65" s="210"/>
      <c r="K65" s="218"/>
      <c r="L65" s="218"/>
    </row>
    <row r="66" spans="1:12" ht="14.5" customHeight="1" x14ac:dyDescent="0.35">
      <c r="A66" s="235"/>
      <c r="B66" s="229"/>
      <c r="C66" s="104"/>
      <c r="D66" s="217"/>
      <c r="E66" s="236"/>
      <c r="F66" s="218"/>
      <c r="G66" s="220"/>
      <c r="H66" s="216"/>
      <c r="I66" s="211"/>
      <c r="J66" s="211"/>
      <c r="K66" s="218"/>
      <c r="L66" s="218"/>
    </row>
    <row r="67" spans="1:12" ht="15.5" x14ac:dyDescent="0.35">
      <c r="A67" s="103"/>
      <c r="B67" s="104"/>
      <c r="C67" s="104"/>
      <c r="D67" s="94"/>
      <c r="E67" s="102"/>
      <c r="F67" s="5"/>
      <c r="G67" s="102"/>
      <c r="H67" s="94"/>
      <c r="I67" s="5"/>
      <c r="J67" s="5"/>
      <c r="K67" s="5"/>
      <c r="L67" s="5"/>
    </row>
    <row r="68" spans="1:12" ht="14.5" customHeight="1" x14ac:dyDescent="0.35">
      <c r="A68" s="237"/>
      <c r="B68" s="238"/>
      <c r="C68" s="108"/>
      <c r="D68" s="214"/>
      <c r="E68" s="219"/>
      <c r="F68" s="218"/>
      <c r="G68" s="219"/>
      <c r="H68" s="214"/>
      <c r="I68" s="210"/>
      <c r="J68" s="210"/>
      <c r="K68" s="218"/>
      <c r="L68" s="218"/>
    </row>
    <row r="69" spans="1:12" ht="14.5" customHeight="1" x14ac:dyDescent="0.35">
      <c r="A69" s="215"/>
      <c r="B69" s="232"/>
      <c r="C69" s="109"/>
      <c r="D69" s="211"/>
      <c r="E69" s="220"/>
      <c r="F69" s="218"/>
      <c r="G69" s="220"/>
      <c r="H69" s="216"/>
      <c r="I69" s="211"/>
      <c r="J69" s="211"/>
      <c r="K69" s="218"/>
      <c r="L69" s="218"/>
    </row>
    <row r="70" spans="1:12" ht="15.5" x14ac:dyDescent="0.35">
      <c r="A70" s="103"/>
      <c r="B70" s="104"/>
      <c r="C70" s="104"/>
      <c r="D70" s="94"/>
      <c r="E70" s="102"/>
      <c r="F70" s="5"/>
      <c r="G70" s="102"/>
      <c r="H70" s="94"/>
      <c r="I70" s="5"/>
      <c r="J70" s="5"/>
      <c r="K70" s="5"/>
      <c r="L70" s="5"/>
    </row>
    <row r="71" spans="1:12" ht="15.5" x14ac:dyDescent="0.35">
      <c r="A71" s="235"/>
      <c r="B71" s="104"/>
      <c r="C71" s="104"/>
      <c r="D71" s="94"/>
      <c r="E71" s="102"/>
      <c r="F71" s="5"/>
      <c r="G71" s="102"/>
      <c r="H71" s="94"/>
      <c r="I71" s="5"/>
      <c r="J71" s="5"/>
      <c r="K71" s="5"/>
      <c r="L71" s="5"/>
    </row>
    <row r="72" spans="1:12" ht="15.5" x14ac:dyDescent="0.35">
      <c r="A72" s="235"/>
      <c r="B72" s="104"/>
      <c r="C72" s="104"/>
      <c r="D72" s="94"/>
      <c r="E72" s="102"/>
      <c r="F72" s="5"/>
      <c r="G72" s="102"/>
      <c r="H72" s="94"/>
      <c r="I72" s="5"/>
      <c r="J72" s="5"/>
      <c r="K72" s="5"/>
      <c r="L72" s="5"/>
    </row>
    <row r="73" spans="1:12" ht="15.5" x14ac:dyDescent="0.35">
      <c r="A73" s="103"/>
      <c r="B73" s="104"/>
      <c r="C73" s="104"/>
      <c r="D73" s="94"/>
      <c r="E73" s="102"/>
      <c r="F73" s="5"/>
      <c r="G73" s="102"/>
      <c r="H73" s="94"/>
      <c r="I73" s="5"/>
      <c r="J73" s="5"/>
      <c r="K73" s="5"/>
      <c r="L73" s="5"/>
    </row>
    <row r="74" spans="1:12" ht="15.65" customHeight="1" x14ac:dyDescent="0.35">
      <c r="A74" s="103"/>
      <c r="B74" s="229"/>
      <c r="C74" s="104"/>
      <c r="D74" s="217"/>
      <c r="E74" s="236"/>
      <c r="F74" s="218"/>
      <c r="G74" s="219"/>
      <c r="H74" s="214"/>
      <c r="I74" s="210"/>
      <c r="J74" s="210"/>
      <c r="K74" s="218"/>
      <c r="L74" s="218"/>
    </row>
    <row r="75" spans="1:12" ht="14.5" customHeight="1" x14ac:dyDescent="0.35">
      <c r="A75" s="235"/>
      <c r="B75" s="229"/>
      <c r="C75" s="104"/>
      <c r="D75" s="217"/>
      <c r="E75" s="236"/>
      <c r="F75" s="218"/>
      <c r="G75" s="220"/>
      <c r="H75" s="216"/>
      <c r="I75" s="211"/>
      <c r="J75" s="211"/>
      <c r="K75" s="218"/>
      <c r="L75" s="218"/>
    </row>
    <row r="76" spans="1:12" ht="15.5" x14ac:dyDescent="0.35">
      <c r="A76" s="235"/>
      <c r="B76" s="104"/>
      <c r="C76" s="104"/>
      <c r="D76" s="94"/>
      <c r="E76" s="102"/>
      <c r="F76" s="5"/>
      <c r="G76" s="102"/>
      <c r="H76" s="94"/>
      <c r="I76" s="5"/>
      <c r="J76" s="5"/>
      <c r="K76" s="5"/>
      <c r="L76" s="5"/>
    </row>
    <row r="77" spans="1:12" ht="14.5" customHeight="1" x14ac:dyDescent="0.35">
      <c r="A77" s="235"/>
      <c r="B77" s="229"/>
      <c r="C77" s="104"/>
      <c r="D77" s="217"/>
      <c r="E77" s="236"/>
      <c r="F77" s="218"/>
      <c r="G77" s="219"/>
      <c r="H77" s="214"/>
      <c r="I77" s="210"/>
      <c r="J77" s="210"/>
      <c r="K77" s="218"/>
      <c r="L77" s="218"/>
    </row>
    <row r="78" spans="1:12" ht="14.5" customHeight="1" x14ac:dyDescent="0.35">
      <c r="A78" s="235"/>
      <c r="B78" s="229"/>
      <c r="C78" s="104"/>
      <c r="D78" s="217"/>
      <c r="E78" s="236"/>
      <c r="F78" s="218"/>
      <c r="G78" s="220"/>
      <c r="H78" s="216"/>
      <c r="I78" s="211"/>
      <c r="J78" s="211"/>
      <c r="K78" s="218"/>
      <c r="L78" s="218"/>
    </row>
    <row r="79" spans="1:12" ht="15.5" x14ac:dyDescent="0.35">
      <c r="A79" s="103"/>
      <c r="B79" s="104"/>
      <c r="C79" s="104"/>
      <c r="D79" s="94"/>
      <c r="E79" s="102"/>
      <c r="F79" s="5"/>
      <c r="G79" s="102"/>
      <c r="H79" s="94"/>
      <c r="I79" s="5"/>
      <c r="J79" s="5"/>
      <c r="K79" s="5"/>
      <c r="L79" s="5"/>
    </row>
    <row r="80" spans="1:12" ht="15.5" x14ac:dyDescent="0.35">
      <c r="A80" s="103"/>
      <c r="B80" s="104"/>
      <c r="C80" s="104"/>
      <c r="D80" s="94"/>
      <c r="E80" s="102"/>
      <c r="F80" s="5"/>
      <c r="G80" s="102"/>
      <c r="H80" s="94"/>
      <c r="I80" s="5"/>
      <c r="J80" s="5"/>
      <c r="K80" s="5"/>
      <c r="L80" s="5"/>
    </row>
    <row r="81" spans="1:12" ht="15.5" x14ac:dyDescent="0.35">
      <c r="A81" s="103"/>
      <c r="B81" s="104"/>
      <c r="C81" s="104"/>
      <c r="D81" s="94"/>
      <c r="E81" s="102"/>
      <c r="F81" s="5"/>
      <c r="G81" s="102"/>
      <c r="H81" s="94"/>
      <c r="I81" s="5"/>
      <c r="J81" s="5"/>
      <c r="K81" s="5"/>
      <c r="L81" s="5"/>
    </row>
    <row r="82" spans="1:12" ht="15.5" x14ac:dyDescent="0.35">
      <c r="A82" s="103"/>
      <c r="B82" s="104"/>
      <c r="C82" s="104"/>
      <c r="D82" s="94"/>
      <c r="E82" s="102"/>
      <c r="F82" s="5"/>
      <c r="G82" s="102"/>
      <c r="H82" s="94"/>
      <c r="I82" s="5"/>
      <c r="J82" s="5"/>
      <c r="K82" s="5"/>
      <c r="L82" s="5"/>
    </row>
    <row r="83" spans="1:12" ht="15.5" x14ac:dyDescent="0.35">
      <c r="A83" s="103"/>
      <c r="B83" s="104"/>
      <c r="C83" s="104"/>
      <c r="D83" s="94"/>
      <c r="E83" s="102"/>
      <c r="F83" s="5"/>
      <c r="G83" s="102"/>
      <c r="H83" s="94"/>
      <c r="I83" s="5"/>
      <c r="J83" s="5"/>
      <c r="K83" s="5"/>
      <c r="L83" s="5"/>
    </row>
    <row r="84" spans="1:12" ht="77.5" customHeight="1" x14ac:dyDescent="0.35">
      <c r="A84" s="103"/>
      <c r="B84" s="104"/>
      <c r="C84" s="104"/>
      <c r="D84" s="94"/>
      <c r="E84" s="102"/>
      <c r="F84" s="5"/>
      <c r="G84" s="102"/>
      <c r="H84" s="94"/>
      <c r="I84" s="5"/>
      <c r="J84" s="5"/>
      <c r="K84" s="5"/>
      <c r="L84" s="5"/>
    </row>
    <row r="85" spans="1:12" ht="15.5" x14ac:dyDescent="0.35">
      <c r="A85" s="103"/>
      <c r="B85" s="104"/>
      <c r="C85" s="104"/>
      <c r="D85" s="94"/>
      <c r="E85" s="102"/>
      <c r="F85" s="5"/>
      <c r="G85" s="102"/>
      <c r="H85" s="94"/>
      <c r="I85" s="5"/>
      <c r="J85" s="5"/>
      <c r="K85" s="5"/>
      <c r="L85" s="5"/>
    </row>
    <row r="86" spans="1:12" ht="15.5" x14ac:dyDescent="0.35">
      <c r="A86" s="103"/>
      <c r="B86" s="104"/>
      <c r="C86" s="104"/>
      <c r="D86" s="94"/>
      <c r="E86" s="102"/>
      <c r="F86" s="5"/>
      <c r="G86" s="102"/>
      <c r="H86" s="94"/>
      <c r="I86" s="5"/>
      <c r="J86" s="5"/>
      <c r="K86" s="5"/>
      <c r="L86" s="5"/>
    </row>
    <row r="87" spans="1:12" ht="15.5" x14ac:dyDescent="0.35">
      <c r="A87" s="12"/>
      <c r="B87" s="104"/>
      <c r="C87" s="104"/>
      <c r="D87" s="94"/>
      <c r="E87" s="97"/>
      <c r="F87" s="5"/>
      <c r="G87" s="5"/>
      <c r="H87" s="94"/>
      <c r="I87" s="5"/>
      <c r="J87" s="5"/>
      <c r="K87" s="5"/>
      <c r="L87" s="5"/>
    </row>
    <row r="88" spans="1:12" ht="15.5" x14ac:dyDescent="0.35">
      <c r="A88" s="12"/>
      <c r="B88" s="104"/>
      <c r="C88" s="104"/>
      <c r="D88" s="94"/>
      <c r="E88" s="97"/>
      <c r="F88" s="5"/>
      <c r="G88" s="5"/>
      <c r="H88" s="94"/>
      <c r="I88" s="5"/>
      <c r="J88" s="5"/>
      <c r="K88" s="5"/>
      <c r="L88" s="5"/>
    </row>
    <row r="89" spans="1:12" ht="77.5" customHeight="1" x14ac:dyDescent="0.35">
      <c r="A89" s="12"/>
      <c r="B89" s="104"/>
      <c r="C89" s="104"/>
      <c r="D89" s="94"/>
      <c r="E89" s="102"/>
      <c r="F89" s="5"/>
      <c r="G89" s="5"/>
      <c r="H89" s="94"/>
      <c r="I89" s="5"/>
      <c r="J89" s="5"/>
      <c r="K89" s="5"/>
      <c r="L89" s="5"/>
    </row>
    <row r="90" spans="1:12" ht="15.5" x14ac:dyDescent="0.35">
      <c r="A90" s="12"/>
      <c r="B90" s="104"/>
      <c r="C90" s="104"/>
      <c r="D90" s="94"/>
      <c r="E90" s="97"/>
      <c r="F90" s="5"/>
      <c r="G90" s="5"/>
      <c r="H90" s="94"/>
      <c r="I90" s="5"/>
      <c r="J90" s="5"/>
      <c r="K90" s="5"/>
      <c r="L90" s="5"/>
    </row>
    <row r="91" spans="1:12" ht="15.5" x14ac:dyDescent="0.35">
      <c r="A91" s="12"/>
      <c r="B91" s="104"/>
      <c r="C91" s="104"/>
      <c r="D91" s="94"/>
      <c r="E91" s="97"/>
      <c r="F91" s="5"/>
      <c r="G91" s="5"/>
      <c r="H91" s="94"/>
      <c r="I91" s="5"/>
      <c r="J91" s="5"/>
      <c r="K91" s="5"/>
      <c r="L91" s="5"/>
    </row>
    <row r="92" spans="1:12" ht="62.15" customHeight="1" x14ac:dyDescent="0.35">
      <c r="A92" s="12"/>
      <c r="B92" s="104"/>
      <c r="C92" s="104"/>
      <c r="D92" s="94"/>
      <c r="E92" s="97"/>
      <c r="F92" s="5"/>
      <c r="G92" s="5"/>
      <c r="H92" s="94"/>
      <c r="I92" s="5"/>
      <c r="J92" s="5"/>
      <c r="K92" s="5"/>
      <c r="L92" s="5"/>
    </row>
    <row r="93" spans="1:12" ht="15.5" x14ac:dyDescent="0.35">
      <c r="A93" s="12"/>
      <c r="B93" s="104"/>
      <c r="C93" s="104"/>
      <c r="D93" s="94"/>
      <c r="E93" s="97"/>
      <c r="F93" s="5"/>
      <c r="G93" s="5"/>
      <c r="H93" s="94"/>
      <c r="I93" s="5"/>
      <c r="J93" s="5"/>
      <c r="K93" s="5"/>
      <c r="L93" s="5"/>
    </row>
    <row r="94" spans="1:12" ht="15.5" x14ac:dyDescent="0.35">
      <c r="A94" s="12"/>
      <c r="B94" s="104"/>
      <c r="C94" s="104"/>
      <c r="D94" s="94"/>
      <c r="E94" s="97"/>
      <c r="F94" s="5"/>
      <c r="G94" s="5"/>
      <c r="H94" s="94"/>
      <c r="I94" s="5"/>
      <c r="J94" s="5"/>
      <c r="K94" s="5"/>
      <c r="L94" s="5"/>
    </row>
    <row r="95" spans="1:12" ht="15.5" x14ac:dyDescent="0.35">
      <c r="A95" s="12"/>
      <c r="B95" s="104"/>
      <c r="C95" s="104"/>
      <c r="D95" s="94"/>
      <c r="E95" s="97"/>
      <c r="F95" s="5"/>
      <c r="G95" s="5"/>
      <c r="H95" s="94"/>
      <c r="I95" s="5"/>
      <c r="J95" s="5"/>
      <c r="K95" s="5"/>
      <c r="L95" s="5"/>
    </row>
    <row r="96" spans="1:12" ht="15.5" x14ac:dyDescent="0.35">
      <c r="A96" s="12"/>
      <c r="B96" s="104"/>
      <c r="C96" s="104"/>
      <c r="D96" s="94"/>
      <c r="E96" s="97"/>
      <c r="F96" s="5"/>
      <c r="G96" s="5"/>
      <c r="H96" s="94"/>
      <c r="I96" s="5"/>
      <c r="J96" s="5"/>
      <c r="K96" s="5"/>
      <c r="L96" s="5"/>
    </row>
    <row r="97" spans="1:12" ht="15.5" x14ac:dyDescent="0.35">
      <c r="A97" s="12"/>
      <c r="B97" s="104"/>
      <c r="C97" s="104"/>
      <c r="D97" s="94"/>
      <c r="E97" s="97"/>
      <c r="F97" s="5"/>
      <c r="G97" s="5"/>
      <c r="H97" s="94"/>
      <c r="I97" s="5"/>
      <c r="J97" s="5"/>
      <c r="K97" s="5"/>
      <c r="L97" s="5"/>
    </row>
    <row r="98" spans="1:12" ht="14.5" customHeight="1" x14ac:dyDescent="0.35">
      <c r="A98" s="227"/>
      <c r="B98" s="231"/>
      <c r="C98" s="115"/>
      <c r="D98" s="214"/>
      <c r="E98" s="233"/>
      <c r="F98" s="210"/>
      <c r="G98" s="210"/>
      <c r="H98" s="214"/>
      <c r="I98" s="210"/>
      <c r="J98" s="210"/>
      <c r="K98" s="218"/>
      <c r="L98" s="218"/>
    </row>
    <row r="99" spans="1:12" ht="14.5" customHeight="1" x14ac:dyDescent="0.35">
      <c r="A99" s="215"/>
      <c r="B99" s="232"/>
      <c r="C99" s="109"/>
      <c r="D99" s="211"/>
      <c r="E99" s="234"/>
      <c r="F99" s="215"/>
      <c r="G99" s="211"/>
      <c r="H99" s="216"/>
      <c r="I99" s="211"/>
      <c r="J99" s="211"/>
      <c r="K99" s="218"/>
      <c r="L99" s="218"/>
    </row>
    <row r="100" spans="1:12" ht="15.5" x14ac:dyDescent="0.35">
      <c r="A100" s="12"/>
      <c r="B100" s="109"/>
      <c r="C100" s="109"/>
      <c r="D100" s="94"/>
      <c r="E100" s="101"/>
      <c r="F100" s="5"/>
      <c r="G100" s="5"/>
      <c r="H100" s="94"/>
      <c r="I100" s="93"/>
      <c r="J100" s="5"/>
      <c r="K100" s="5"/>
      <c r="L100" s="5"/>
    </row>
    <row r="101" spans="1:12" ht="15.5" x14ac:dyDescent="0.35">
      <c r="A101" s="12"/>
      <c r="B101" s="109"/>
      <c r="C101" s="109"/>
      <c r="D101" s="94"/>
      <c r="E101" s="101"/>
      <c r="F101" s="5"/>
      <c r="G101" s="5"/>
      <c r="H101" s="94"/>
      <c r="I101" s="93"/>
      <c r="J101" s="5"/>
      <c r="K101" s="5"/>
      <c r="L101" s="5"/>
    </row>
    <row r="102" spans="1:12" ht="15.5" x14ac:dyDescent="0.35">
      <c r="A102" s="12"/>
      <c r="B102" s="109"/>
      <c r="C102" s="109"/>
      <c r="D102" s="94"/>
      <c r="E102" s="101"/>
      <c r="F102" s="5"/>
      <c r="G102" s="5"/>
      <c r="H102" s="94"/>
      <c r="I102" s="93"/>
      <c r="J102" s="5"/>
      <c r="K102" s="5"/>
      <c r="L102" s="5"/>
    </row>
    <row r="103" spans="1:12" ht="15.5" x14ac:dyDescent="0.35">
      <c r="A103" s="12"/>
      <c r="B103" s="104"/>
      <c r="C103" s="104"/>
      <c r="D103" s="94"/>
      <c r="E103" s="97"/>
      <c r="F103" s="5"/>
      <c r="G103" s="5"/>
      <c r="H103" s="94"/>
      <c r="I103" s="93"/>
      <c r="J103" s="5"/>
      <c r="K103" s="5"/>
      <c r="L103" s="5"/>
    </row>
    <row r="104" spans="1:12" ht="14.5" customHeight="1" x14ac:dyDescent="0.35">
      <c r="A104" s="227"/>
      <c r="B104" s="229"/>
      <c r="C104" s="104"/>
      <c r="D104" s="217"/>
      <c r="E104" s="230"/>
      <c r="F104" s="210"/>
      <c r="G104" s="93"/>
      <c r="H104" s="214"/>
      <c r="I104" s="210"/>
      <c r="J104" s="210"/>
      <c r="K104" s="218"/>
      <c r="L104" s="218"/>
    </row>
    <row r="105" spans="1:12" ht="14.5" customHeight="1" x14ac:dyDescent="0.35">
      <c r="A105" s="228"/>
      <c r="B105" s="229"/>
      <c r="C105" s="104"/>
      <c r="D105" s="217"/>
      <c r="E105" s="230"/>
      <c r="F105" s="212"/>
      <c r="G105" s="110"/>
      <c r="H105" s="216"/>
      <c r="I105" s="211"/>
      <c r="J105" s="211"/>
      <c r="K105" s="218"/>
      <c r="L105" s="218"/>
    </row>
    <row r="106" spans="1:12" ht="15.5" x14ac:dyDescent="0.35">
      <c r="A106" s="12"/>
      <c r="B106" s="104"/>
      <c r="C106" s="104"/>
      <c r="D106" s="94"/>
      <c r="E106" s="97"/>
      <c r="F106" s="5"/>
      <c r="G106" s="5"/>
      <c r="H106" s="94"/>
      <c r="I106" s="5"/>
      <c r="J106" s="5"/>
      <c r="K106" s="5"/>
      <c r="L106" s="5"/>
    </row>
    <row r="107" spans="1:12" ht="15.5" x14ac:dyDescent="0.35">
      <c r="A107" s="12"/>
      <c r="B107" s="104"/>
      <c r="C107" s="104"/>
      <c r="D107" s="13"/>
      <c r="E107" s="97"/>
      <c r="F107" s="5"/>
      <c r="G107" s="5"/>
      <c r="H107" s="13"/>
      <c r="I107" s="5"/>
      <c r="J107" s="5"/>
      <c r="K107" s="14"/>
      <c r="L107" s="5"/>
    </row>
    <row r="108" spans="1:12" ht="15.5" x14ac:dyDescent="0.35">
      <c r="A108" s="12"/>
      <c r="B108" s="104"/>
      <c r="C108" s="104"/>
      <c r="D108" s="13"/>
      <c r="E108" s="97"/>
      <c r="F108" s="5"/>
      <c r="G108" s="5"/>
      <c r="H108" s="94"/>
      <c r="I108" s="93"/>
      <c r="J108" s="5"/>
      <c r="K108" s="14"/>
      <c r="L108" s="14"/>
    </row>
    <row r="109" spans="1:12" ht="15.5" x14ac:dyDescent="0.35">
      <c r="A109" s="12"/>
      <c r="B109" s="104"/>
      <c r="C109" s="104"/>
      <c r="D109" s="13"/>
      <c r="E109" s="97"/>
      <c r="F109" s="5"/>
      <c r="G109" s="5"/>
      <c r="H109" s="13"/>
      <c r="I109" s="14"/>
      <c r="J109" s="5"/>
      <c r="K109" s="14"/>
      <c r="L109" s="5"/>
    </row>
    <row r="110" spans="1:12" ht="77.5" customHeight="1" x14ac:dyDescent="0.35">
      <c r="A110" s="12"/>
      <c r="B110" s="104"/>
      <c r="C110" s="104"/>
      <c r="D110" s="13"/>
      <c r="E110" s="102"/>
      <c r="F110" s="5"/>
      <c r="G110" s="5"/>
      <c r="H110" s="13"/>
      <c r="I110" s="14"/>
      <c r="J110" s="5"/>
      <c r="K110" s="14"/>
      <c r="L110" s="5"/>
    </row>
    <row r="111" spans="1:12" ht="77.5" customHeight="1" x14ac:dyDescent="0.35">
      <c r="A111" s="12"/>
      <c r="B111" s="104"/>
      <c r="C111" s="104"/>
      <c r="D111" s="13"/>
      <c r="E111" s="102"/>
      <c r="F111" s="5"/>
      <c r="G111" s="5"/>
      <c r="H111" s="13"/>
      <c r="I111" s="14"/>
      <c r="J111" s="5"/>
      <c r="K111" s="14"/>
      <c r="L111" s="5"/>
    </row>
    <row r="112" spans="1:12" ht="93" customHeight="1" x14ac:dyDescent="0.35">
      <c r="A112" s="12"/>
      <c r="B112" s="104"/>
      <c r="C112" s="104"/>
      <c r="D112" s="13"/>
      <c r="E112" s="102"/>
      <c r="F112" s="5"/>
      <c r="G112" s="5"/>
      <c r="H112" s="13"/>
      <c r="I112" s="14"/>
      <c r="J112" s="5"/>
      <c r="K112" s="14"/>
      <c r="L112" s="14"/>
    </row>
    <row r="113" spans="1:12" ht="62.15" customHeight="1" x14ac:dyDescent="0.35">
      <c r="A113" s="12"/>
      <c r="B113" s="104"/>
      <c r="C113" s="104"/>
      <c r="D113" s="13"/>
      <c r="E113" s="102"/>
      <c r="F113" s="5"/>
      <c r="G113" s="5"/>
      <c r="H113" s="13"/>
      <c r="I113" s="14"/>
      <c r="J113" s="5"/>
      <c r="K113" s="14"/>
      <c r="L113" s="14"/>
    </row>
    <row r="114" spans="1:12" ht="15.5" x14ac:dyDescent="0.35">
      <c r="A114" s="12"/>
      <c r="B114" s="104"/>
      <c r="C114" s="104"/>
      <c r="D114" s="13"/>
      <c r="E114" s="102"/>
      <c r="F114" s="5"/>
      <c r="G114" s="5"/>
      <c r="H114" s="13"/>
      <c r="I114" s="14"/>
      <c r="J114" s="5"/>
      <c r="K114" s="14"/>
      <c r="L114" s="14"/>
    </row>
    <row r="115" spans="1:12" ht="77.5" customHeight="1" x14ac:dyDescent="0.35">
      <c r="A115" s="12"/>
      <c r="B115" s="104"/>
      <c r="C115" s="104"/>
      <c r="D115" s="13"/>
      <c r="E115" s="102"/>
      <c r="F115" s="5"/>
      <c r="G115" s="5"/>
      <c r="H115" s="13"/>
      <c r="I115" s="14"/>
      <c r="J115" s="5"/>
      <c r="K115" s="14"/>
      <c r="L115" s="14"/>
    </row>
    <row r="116" spans="1:12" ht="93" customHeight="1" x14ac:dyDescent="0.35">
      <c r="A116" s="12"/>
      <c r="B116" s="104"/>
      <c r="C116" s="104"/>
      <c r="D116" s="13"/>
      <c r="E116" s="102"/>
      <c r="F116" s="5"/>
      <c r="G116" s="5"/>
      <c r="H116" s="13"/>
      <c r="I116" s="14"/>
      <c r="J116" s="5"/>
      <c r="K116" s="14"/>
      <c r="L116" s="14"/>
    </row>
    <row r="117" spans="1:12" ht="15.5" x14ac:dyDescent="0.35">
      <c r="A117" s="12"/>
      <c r="B117" s="104"/>
      <c r="C117" s="104"/>
      <c r="D117" s="13"/>
      <c r="E117" s="102"/>
      <c r="F117" s="5"/>
      <c r="G117" s="5"/>
      <c r="H117" s="13"/>
      <c r="I117" s="14"/>
      <c r="J117" s="5"/>
      <c r="K117" s="14"/>
      <c r="L117" s="14"/>
    </row>
    <row r="118" spans="1:12" ht="15.5" x14ac:dyDescent="0.35">
      <c r="A118" s="12"/>
      <c r="B118" s="104"/>
      <c r="C118" s="104"/>
      <c r="D118" s="13"/>
      <c r="E118" s="102"/>
      <c r="F118" s="5"/>
      <c r="G118" s="5"/>
      <c r="H118" s="13"/>
      <c r="I118" s="14"/>
      <c r="J118" s="5"/>
      <c r="K118" s="14"/>
      <c r="L118" s="5"/>
    </row>
    <row r="119" spans="1:12" ht="15.5" x14ac:dyDescent="0.35">
      <c r="A119" s="12"/>
      <c r="B119" s="104"/>
      <c r="C119" s="104"/>
      <c r="D119" s="13"/>
      <c r="E119" s="102"/>
      <c r="F119" s="5"/>
      <c r="G119" s="5"/>
      <c r="H119" s="13"/>
      <c r="I119" s="14"/>
      <c r="J119" s="14"/>
      <c r="K119" s="14"/>
      <c r="L119" s="5"/>
    </row>
    <row r="120" spans="1:12" ht="15.5" x14ac:dyDescent="0.35">
      <c r="A120" s="12"/>
      <c r="B120" s="104"/>
      <c r="C120" s="104"/>
      <c r="D120" s="13"/>
      <c r="E120" s="102"/>
      <c r="F120" s="5"/>
      <c r="G120" s="5"/>
      <c r="H120" s="13"/>
      <c r="I120" s="14"/>
      <c r="J120" s="14"/>
      <c r="K120" s="14"/>
      <c r="L120" s="5"/>
    </row>
    <row r="121" spans="1:12" ht="15.5" x14ac:dyDescent="0.35">
      <c r="A121" s="12"/>
      <c r="B121" s="104"/>
      <c r="C121" s="104"/>
      <c r="D121" s="13"/>
      <c r="E121" s="102"/>
      <c r="F121" s="5"/>
      <c r="G121" s="5"/>
      <c r="H121" s="13"/>
      <c r="I121" s="14"/>
      <c r="J121" s="14"/>
      <c r="K121" s="14"/>
      <c r="L121" s="5"/>
    </row>
    <row r="122" spans="1:12" ht="15.5" x14ac:dyDescent="0.35">
      <c r="A122" s="12"/>
      <c r="B122" s="104"/>
      <c r="C122" s="104"/>
      <c r="D122" s="13"/>
      <c r="E122" s="102"/>
      <c r="F122" s="5"/>
      <c r="G122" s="5"/>
      <c r="H122" s="13"/>
      <c r="I122" s="14"/>
      <c r="J122" s="14"/>
      <c r="K122" s="14"/>
      <c r="L122" s="5"/>
    </row>
    <row r="123" spans="1:12" ht="62.15" customHeight="1" x14ac:dyDescent="0.35">
      <c r="A123" s="12"/>
      <c r="B123" s="104"/>
      <c r="C123" s="104"/>
      <c r="D123" s="13"/>
      <c r="E123" s="102"/>
      <c r="F123" s="5"/>
      <c r="G123" s="5"/>
      <c r="H123" s="13"/>
      <c r="I123" s="14"/>
      <c r="J123" s="14"/>
      <c r="K123" s="14"/>
      <c r="L123" s="5"/>
    </row>
    <row r="124" spans="1:12" ht="15.5" x14ac:dyDescent="0.35">
      <c r="A124" s="12"/>
      <c r="B124" s="104"/>
      <c r="C124" s="104"/>
      <c r="D124" s="13"/>
      <c r="E124" s="102"/>
      <c r="F124" s="5"/>
      <c r="G124" s="5"/>
      <c r="H124" s="13"/>
      <c r="I124" s="14"/>
      <c r="J124" s="14"/>
      <c r="K124" s="14"/>
      <c r="L124" s="5"/>
    </row>
    <row r="125" spans="1:12" ht="15.5" x14ac:dyDescent="0.35">
      <c r="A125" s="12"/>
      <c r="B125" s="104"/>
      <c r="C125" s="104"/>
      <c r="D125" s="13"/>
      <c r="E125" s="102"/>
      <c r="F125" s="5"/>
      <c r="G125" s="5"/>
      <c r="H125" s="13"/>
      <c r="I125" s="14"/>
      <c r="J125" s="14"/>
      <c r="K125" s="14"/>
      <c r="L125" s="5"/>
    </row>
    <row r="126" spans="1:12" ht="15.5" x14ac:dyDescent="0.35">
      <c r="A126" s="15"/>
      <c r="B126" s="16"/>
      <c r="C126" s="16"/>
      <c r="D126" s="16"/>
      <c r="E126" s="17"/>
      <c r="F126" s="16"/>
      <c r="G126" s="17"/>
      <c r="H126" s="16"/>
      <c r="I126" s="16"/>
      <c r="J126" s="16"/>
      <c r="K126" s="16"/>
      <c r="L126" s="17"/>
    </row>
    <row r="127" spans="1:12" ht="15.5" x14ac:dyDescent="0.35">
      <c r="A127" s="18"/>
      <c r="B127" s="19"/>
      <c r="C127" s="19"/>
      <c r="D127" s="19"/>
      <c r="E127" s="20"/>
      <c r="F127" s="19"/>
      <c r="G127" s="20"/>
      <c r="H127" s="19"/>
      <c r="I127" s="19"/>
      <c r="J127" s="19"/>
      <c r="K127" s="19"/>
      <c r="L127" s="20"/>
    </row>
    <row r="128" spans="1:12" ht="15.5" x14ac:dyDescent="0.35">
      <c r="A128" s="27"/>
      <c r="B128" s="102"/>
      <c r="C128" s="102"/>
      <c r="D128" s="13"/>
      <c r="E128" s="97"/>
      <c r="F128" s="5"/>
      <c r="G128" s="5"/>
      <c r="H128" s="13"/>
      <c r="I128" s="14"/>
      <c r="J128" s="5"/>
      <c r="K128" s="5"/>
      <c r="L128" s="5"/>
    </row>
    <row r="129" spans="1:12" ht="15.5" x14ac:dyDescent="0.35">
      <c r="A129" s="27"/>
      <c r="B129" s="102"/>
      <c r="C129" s="102"/>
      <c r="D129" s="13"/>
      <c r="E129" s="97"/>
      <c r="F129" s="5"/>
      <c r="G129" s="5"/>
      <c r="H129" s="13"/>
      <c r="I129" s="5"/>
      <c r="J129" s="5"/>
      <c r="K129" s="5"/>
      <c r="L129" s="100"/>
    </row>
    <row r="130" spans="1:12" ht="31" customHeight="1" x14ac:dyDescent="0.35">
      <c r="A130" s="27"/>
      <c r="B130" s="102"/>
      <c r="C130" s="102"/>
      <c r="D130" s="13"/>
      <c r="E130" s="97"/>
      <c r="F130" s="5"/>
      <c r="G130" s="5"/>
      <c r="H130" s="13"/>
      <c r="I130" s="5"/>
      <c r="J130" s="5"/>
      <c r="K130" s="5"/>
      <c r="L130" s="5"/>
    </row>
    <row r="131" spans="1:12" ht="15.5" x14ac:dyDescent="0.35">
      <c r="A131" s="27"/>
      <c r="B131" s="102"/>
      <c r="C131" s="102"/>
      <c r="D131" s="13"/>
      <c r="E131" s="97"/>
      <c r="F131" s="5"/>
      <c r="G131" s="5"/>
      <c r="H131" s="13"/>
      <c r="I131" s="5"/>
      <c r="J131" s="5"/>
      <c r="K131" s="5"/>
      <c r="L131" s="5"/>
    </row>
    <row r="132" spans="1:12" ht="15.5" x14ac:dyDescent="0.35">
      <c r="A132" s="27"/>
      <c r="B132" s="102"/>
      <c r="C132" s="102"/>
      <c r="D132" s="13"/>
      <c r="E132" s="97"/>
      <c r="F132" s="5"/>
      <c r="G132" s="5"/>
      <c r="H132" s="13"/>
      <c r="I132" s="5"/>
      <c r="J132" s="5"/>
      <c r="K132" s="5"/>
      <c r="L132" s="5"/>
    </row>
    <row r="133" spans="1:12" ht="46.5" customHeight="1" x14ac:dyDescent="0.35">
      <c r="A133" s="27"/>
      <c r="B133" s="102"/>
      <c r="C133" s="102"/>
      <c r="D133" s="13"/>
      <c r="E133" s="97"/>
      <c r="F133" s="5"/>
      <c r="G133" s="5"/>
      <c r="H133" s="13"/>
      <c r="I133" s="5"/>
      <c r="J133" s="5"/>
      <c r="K133" s="5"/>
      <c r="L133" s="5"/>
    </row>
    <row r="134" spans="1:12" ht="46.5" customHeight="1" x14ac:dyDescent="0.35">
      <c r="A134" s="27"/>
      <c r="B134" s="102"/>
      <c r="C134" s="102"/>
      <c r="D134" s="13"/>
      <c r="E134" s="97"/>
      <c r="F134" s="5"/>
      <c r="G134" s="5"/>
      <c r="H134" s="13"/>
      <c r="I134" s="5"/>
      <c r="J134" s="5"/>
      <c r="K134" s="5"/>
      <c r="L134" s="5"/>
    </row>
    <row r="135" spans="1:12" ht="15.5" x14ac:dyDescent="0.35">
      <c r="A135" s="27"/>
      <c r="B135" s="102"/>
      <c r="C135" s="102"/>
      <c r="D135" s="13"/>
      <c r="E135" s="97"/>
      <c r="F135" s="5"/>
      <c r="G135" s="5"/>
      <c r="H135" s="13"/>
      <c r="I135" s="5"/>
      <c r="J135" s="5"/>
      <c r="K135" s="5"/>
      <c r="L135" s="5"/>
    </row>
    <row r="136" spans="1:12" ht="15.5" x14ac:dyDescent="0.35">
      <c r="A136" s="27"/>
      <c r="B136" s="102"/>
      <c r="C136" s="102"/>
      <c r="D136" s="13"/>
      <c r="E136" s="97"/>
      <c r="F136" s="5"/>
      <c r="G136" s="5"/>
      <c r="H136" s="13"/>
      <c r="I136" s="5"/>
      <c r="J136" s="5"/>
      <c r="K136" s="5"/>
      <c r="L136" s="5"/>
    </row>
    <row r="137" spans="1:12" ht="15.5" x14ac:dyDescent="0.35">
      <c r="A137" s="28"/>
      <c r="B137" s="5"/>
      <c r="C137" s="5"/>
      <c r="D137" s="94"/>
      <c r="E137" s="97"/>
      <c r="F137" s="5"/>
      <c r="G137" s="5"/>
      <c r="H137" s="94"/>
      <c r="I137" s="5"/>
      <c r="J137" s="5"/>
      <c r="K137" s="5"/>
      <c r="L137" s="5"/>
    </row>
    <row r="138" spans="1:12" ht="15.5" x14ac:dyDescent="0.35">
      <c r="A138" s="28"/>
      <c r="B138" s="102"/>
      <c r="C138" s="102"/>
      <c r="D138" s="94"/>
      <c r="E138" s="97"/>
      <c r="F138" s="5"/>
      <c r="G138" s="5"/>
      <c r="H138" s="94"/>
      <c r="I138" s="5"/>
      <c r="J138" s="5"/>
      <c r="K138" s="5"/>
      <c r="L138" s="5"/>
    </row>
    <row r="139" spans="1:12" ht="15.5" x14ac:dyDescent="0.35">
      <c r="A139" s="28"/>
      <c r="B139" s="102"/>
      <c r="C139" s="102"/>
      <c r="D139" s="94"/>
      <c r="E139" s="97"/>
      <c r="F139" s="5"/>
      <c r="G139" s="5"/>
      <c r="H139" s="94"/>
      <c r="I139" s="5"/>
      <c r="J139" s="5"/>
      <c r="K139" s="5"/>
      <c r="L139" s="100"/>
    </row>
    <row r="140" spans="1:12" ht="15.5" x14ac:dyDescent="0.35">
      <c r="A140" s="28"/>
      <c r="B140" s="102"/>
      <c r="C140" s="102"/>
      <c r="D140" s="94"/>
      <c r="E140" s="97"/>
      <c r="F140" s="5"/>
      <c r="G140" s="5"/>
      <c r="H140" s="94"/>
      <c r="I140" s="5"/>
      <c r="J140" s="5"/>
      <c r="K140" s="5"/>
      <c r="L140" s="5"/>
    </row>
    <row r="141" spans="1:12" ht="15.5" x14ac:dyDescent="0.35">
      <c r="A141" s="28"/>
      <c r="B141" s="102"/>
      <c r="C141" s="102"/>
      <c r="D141" s="94"/>
      <c r="E141" s="97"/>
      <c r="F141" s="5"/>
      <c r="G141" s="5"/>
      <c r="H141" s="94"/>
      <c r="I141" s="5"/>
      <c r="J141" s="5"/>
      <c r="K141" s="5"/>
      <c r="L141" s="5"/>
    </row>
    <row r="142" spans="1:12" ht="15.5" x14ac:dyDescent="0.35">
      <c r="A142" s="28"/>
      <c r="B142" s="102"/>
      <c r="C142" s="102"/>
      <c r="D142" s="94"/>
      <c r="E142" s="97"/>
      <c r="F142" s="5"/>
      <c r="G142" s="5"/>
      <c r="H142" s="94"/>
      <c r="I142" s="5"/>
      <c r="J142" s="5"/>
      <c r="K142" s="5"/>
      <c r="L142" s="5"/>
    </row>
    <row r="143" spans="1:12" ht="77.5" customHeight="1" x14ac:dyDescent="0.35">
      <c r="A143" s="28"/>
      <c r="B143" s="102"/>
      <c r="C143" s="102"/>
      <c r="D143" s="94"/>
      <c r="E143" s="97"/>
      <c r="F143" s="5"/>
      <c r="G143" s="5"/>
      <c r="H143" s="94"/>
      <c r="I143" s="5"/>
      <c r="J143" s="5"/>
      <c r="K143" s="5"/>
      <c r="L143" s="25"/>
    </row>
    <row r="144" spans="1:12" ht="62.15" customHeight="1" x14ac:dyDescent="0.35">
      <c r="A144" s="28"/>
      <c r="B144" s="102"/>
      <c r="C144" s="102"/>
      <c r="D144" s="94"/>
      <c r="E144" s="97"/>
      <c r="F144" s="5"/>
      <c r="G144" s="5"/>
      <c r="H144" s="94"/>
      <c r="I144" s="5"/>
      <c r="J144" s="5"/>
      <c r="K144" s="5"/>
      <c r="L144" s="5"/>
    </row>
    <row r="145" spans="1:12" ht="15.5" x14ac:dyDescent="0.35">
      <c r="A145" s="28"/>
      <c r="B145" s="102"/>
      <c r="C145" s="102"/>
      <c r="D145" s="94"/>
      <c r="E145" s="97"/>
      <c r="F145" s="5"/>
      <c r="G145" s="5"/>
      <c r="H145" s="94"/>
      <c r="I145" s="5"/>
      <c r="J145" s="5"/>
      <c r="K145" s="5"/>
      <c r="L145" s="5"/>
    </row>
    <row r="146" spans="1:12" ht="15.5" x14ac:dyDescent="0.35">
      <c r="A146" s="28"/>
      <c r="B146" s="102"/>
      <c r="C146" s="102"/>
      <c r="D146" s="94"/>
      <c r="E146" s="97"/>
      <c r="F146" s="5"/>
      <c r="G146" s="5"/>
      <c r="H146" s="94"/>
      <c r="I146" s="5"/>
      <c r="J146" s="5"/>
      <c r="K146" s="5"/>
      <c r="L146" s="5"/>
    </row>
    <row r="147" spans="1:12" ht="15.5" x14ac:dyDescent="0.35">
      <c r="A147" s="28"/>
      <c r="B147" s="102"/>
      <c r="C147" s="102"/>
      <c r="D147" s="94"/>
      <c r="E147" s="97"/>
      <c r="F147" s="5"/>
      <c r="G147" s="5"/>
      <c r="H147" s="94"/>
      <c r="I147" s="5"/>
      <c r="J147" s="5"/>
      <c r="K147" s="5"/>
      <c r="L147" s="26"/>
    </row>
    <row r="148" spans="1:12" ht="15.5" x14ac:dyDescent="0.35">
      <c r="A148" s="28"/>
      <c r="B148" s="102"/>
      <c r="C148" s="102"/>
      <c r="D148" s="94"/>
      <c r="E148" s="97"/>
      <c r="F148" s="5"/>
      <c r="G148" s="5"/>
      <c r="H148" s="94"/>
      <c r="I148" s="5"/>
      <c r="J148" s="5"/>
      <c r="K148" s="5"/>
      <c r="L148" s="26"/>
    </row>
    <row r="149" spans="1:12" ht="15.5" x14ac:dyDescent="0.35">
      <c r="A149" s="28"/>
      <c r="B149" s="102"/>
      <c r="C149" s="102"/>
      <c r="D149" s="94"/>
      <c r="E149" s="97"/>
      <c r="F149" s="5"/>
      <c r="G149" s="5"/>
      <c r="H149" s="94"/>
      <c r="I149" s="5"/>
      <c r="J149" s="5"/>
      <c r="K149" s="5"/>
      <c r="L149" s="5"/>
    </row>
    <row r="150" spans="1:12" ht="62.15" customHeight="1" x14ac:dyDescent="0.35">
      <c r="A150" s="29"/>
      <c r="B150" s="102"/>
      <c r="C150" s="102"/>
      <c r="D150" s="94"/>
      <c r="E150" s="97"/>
      <c r="F150" s="5"/>
      <c r="G150" s="5"/>
      <c r="H150" s="94"/>
      <c r="I150" s="5"/>
      <c r="J150" s="5"/>
      <c r="K150" s="5"/>
      <c r="L150" s="5"/>
    </row>
    <row r="151" spans="1:12" ht="62.15" customHeight="1" x14ac:dyDescent="0.35">
      <c r="A151" s="29"/>
      <c r="B151" s="102"/>
      <c r="C151" s="102"/>
      <c r="D151" s="94"/>
      <c r="E151" s="97"/>
      <c r="F151" s="5"/>
      <c r="G151" s="5"/>
      <c r="H151" s="94"/>
      <c r="I151" s="5"/>
      <c r="J151" s="5"/>
      <c r="K151" s="5"/>
      <c r="L151" s="5"/>
    </row>
    <row r="152" spans="1:12" ht="77.5" customHeight="1" x14ac:dyDescent="0.35">
      <c r="A152" s="30"/>
      <c r="B152" s="102"/>
      <c r="C152" s="102"/>
      <c r="D152" s="94"/>
      <c r="E152" s="97"/>
      <c r="F152" s="5"/>
      <c r="G152" s="5"/>
      <c r="H152" s="94"/>
      <c r="I152" s="5"/>
      <c r="J152" s="5"/>
      <c r="K152" s="5"/>
      <c r="L152" s="5"/>
    </row>
    <row r="153" spans="1:12" ht="15.5" x14ac:dyDescent="0.35">
      <c r="A153" s="30"/>
      <c r="B153" s="102"/>
      <c r="C153" s="102"/>
      <c r="D153" s="94"/>
      <c r="E153" s="97"/>
      <c r="F153" s="5"/>
      <c r="G153" s="5"/>
      <c r="H153" s="94"/>
      <c r="I153" s="5"/>
      <c r="J153" s="5"/>
      <c r="K153" s="5"/>
      <c r="L153" s="25"/>
    </row>
    <row r="154" spans="1:12" ht="15.5" x14ac:dyDescent="0.35">
      <c r="A154" s="29"/>
      <c r="B154" s="102"/>
      <c r="C154" s="102"/>
      <c r="D154" s="94"/>
      <c r="E154" s="97"/>
      <c r="F154" s="5"/>
      <c r="G154" s="5"/>
      <c r="H154" s="94"/>
      <c r="I154" s="5"/>
      <c r="J154" s="5"/>
      <c r="K154" s="5"/>
      <c r="L154" s="5"/>
    </row>
    <row r="155" spans="1:12" ht="31" customHeight="1" x14ac:dyDescent="0.35">
      <c r="A155" s="31"/>
      <c r="B155" s="5"/>
      <c r="C155" s="5"/>
      <c r="D155" s="94"/>
      <c r="E155" s="97"/>
      <c r="F155" s="5"/>
      <c r="G155" s="5"/>
      <c r="H155" s="94"/>
      <c r="I155" s="5"/>
      <c r="J155" s="5"/>
      <c r="K155" s="5"/>
      <c r="L155" s="5"/>
    </row>
    <row r="156" spans="1:12" ht="15.5" x14ac:dyDescent="0.35">
      <c r="A156" s="31"/>
      <c r="B156" s="5"/>
      <c r="C156" s="5"/>
      <c r="D156" s="94"/>
      <c r="E156" s="97"/>
      <c r="F156" s="5"/>
      <c r="G156" s="5"/>
      <c r="H156" s="32"/>
      <c r="I156" s="5"/>
      <c r="J156" s="5"/>
      <c r="K156" s="5"/>
      <c r="L156" s="100"/>
    </row>
    <row r="157" spans="1:12" ht="15.5" x14ac:dyDescent="0.35">
      <c r="A157" s="31"/>
      <c r="B157" s="5"/>
      <c r="C157" s="5"/>
      <c r="D157" s="94"/>
      <c r="E157" s="97"/>
      <c r="F157" s="5"/>
      <c r="G157" s="5"/>
      <c r="H157" s="94"/>
      <c r="I157" s="5"/>
      <c r="J157" s="5"/>
      <c r="K157" s="5"/>
      <c r="L157" s="5"/>
    </row>
    <row r="158" spans="1:12" ht="62.15" customHeight="1" x14ac:dyDescent="0.35">
      <c r="A158" s="31"/>
      <c r="B158" s="5"/>
      <c r="C158" s="5"/>
      <c r="D158" s="94"/>
      <c r="E158" s="97"/>
      <c r="F158" s="5"/>
      <c r="G158" s="5"/>
      <c r="H158" s="94"/>
      <c r="I158" s="5"/>
      <c r="J158" s="5"/>
      <c r="K158" s="5"/>
      <c r="L158" s="5"/>
    </row>
    <row r="159" spans="1:12" ht="15.5" x14ac:dyDescent="0.35">
      <c r="A159" s="31"/>
      <c r="B159" s="5"/>
      <c r="C159" s="5"/>
      <c r="D159" s="94"/>
      <c r="E159" s="97"/>
      <c r="F159" s="5"/>
      <c r="G159" s="5"/>
      <c r="H159" s="94"/>
      <c r="I159" s="5"/>
      <c r="J159" s="5"/>
      <c r="K159" s="5"/>
      <c r="L159" s="5"/>
    </row>
    <row r="160" spans="1:12" ht="15.5" x14ac:dyDescent="0.35">
      <c r="A160" s="31"/>
      <c r="B160" s="5"/>
      <c r="C160" s="5"/>
      <c r="D160" s="94"/>
      <c r="E160" s="97"/>
      <c r="F160" s="5"/>
      <c r="G160" s="5"/>
      <c r="H160" s="94"/>
      <c r="I160" s="5"/>
      <c r="J160" s="5"/>
      <c r="K160" s="5"/>
      <c r="L160" s="25"/>
    </row>
    <row r="161" spans="1:12" ht="15.5" x14ac:dyDescent="0.35">
      <c r="A161" s="31"/>
      <c r="B161" s="5"/>
      <c r="C161" s="5"/>
      <c r="D161" s="94"/>
      <c r="E161" s="97"/>
      <c r="F161" s="5"/>
      <c r="G161" s="5"/>
      <c r="H161" s="94"/>
      <c r="I161" s="5"/>
      <c r="J161" s="5"/>
      <c r="K161" s="5"/>
      <c r="L161" s="5"/>
    </row>
    <row r="162" spans="1:12" ht="31" customHeight="1" x14ac:dyDescent="0.35">
      <c r="A162" s="31"/>
      <c r="B162" s="5"/>
      <c r="C162" s="5"/>
      <c r="D162" s="94"/>
      <c r="E162" s="97"/>
      <c r="F162" s="5"/>
      <c r="G162" s="5"/>
      <c r="H162" s="33"/>
      <c r="I162" s="5"/>
      <c r="J162" s="5"/>
      <c r="K162" s="5"/>
      <c r="L162" s="25"/>
    </row>
    <row r="163" spans="1:12" ht="15.5" x14ac:dyDescent="0.35">
      <c r="A163" s="31"/>
      <c r="B163" s="5"/>
      <c r="C163" s="5"/>
      <c r="D163" s="94"/>
      <c r="E163" s="97"/>
      <c r="F163" s="5"/>
      <c r="G163" s="5"/>
      <c r="H163" s="33"/>
      <c r="I163" s="5"/>
      <c r="J163" s="5"/>
      <c r="K163" s="5"/>
      <c r="L163" s="25"/>
    </row>
    <row r="164" spans="1:12" ht="62.15" customHeight="1" x14ac:dyDescent="0.35">
      <c r="A164" s="31"/>
      <c r="B164" s="5"/>
      <c r="C164" s="5"/>
      <c r="D164" s="94"/>
      <c r="E164" s="97"/>
      <c r="F164" s="5"/>
      <c r="G164" s="5"/>
      <c r="H164" s="25"/>
      <c r="I164" s="5"/>
      <c r="J164" s="5"/>
      <c r="K164" s="5"/>
      <c r="L164" s="25"/>
    </row>
    <row r="165" spans="1:12" ht="62.15" customHeight="1" x14ac:dyDescent="0.35">
      <c r="A165" s="31"/>
      <c r="B165" s="5"/>
      <c r="C165" s="5"/>
      <c r="D165" s="94"/>
      <c r="E165" s="97"/>
      <c r="F165" s="5"/>
      <c r="G165" s="5"/>
      <c r="H165" s="25"/>
      <c r="I165" s="34"/>
      <c r="J165" s="5"/>
      <c r="K165" s="5"/>
      <c r="L165" s="25"/>
    </row>
    <row r="166" spans="1:12" ht="15.5" x14ac:dyDescent="0.35">
      <c r="A166" s="31"/>
      <c r="B166" s="5"/>
      <c r="C166" s="5"/>
      <c r="D166" s="94"/>
      <c r="E166" s="97"/>
      <c r="F166" s="5"/>
      <c r="G166" s="5"/>
      <c r="H166" s="24"/>
      <c r="I166" s="5"/>
      <c r="J166" s="5"/>
      <c r="K166" s="5"/>
      <c r="L166" s="96"/>
    </row>
    <row r="167" spans="1:12" ht="46.5" customHeight="1" x14ac:dyDescent="0.35">
      <c r="A167" s="31"/>
      <c r="B167" s="5"/>
      <c r="C167" s="5"/>
      <c r="D167" s="94"/>
      <c r="E167" s="97"/>
      <c r="F167" s="5"/>
      <c r="G167" s="5"/>
      <c r="H167" s="5"/>
      <c r="I167" s="5"/>
      <c r="J167" s="5"/>
      <c r="K167" s="5"/>
      <c r="L167" s="5"/>
    </row>
    <row r="168" spans="1:12" ht="108.65" customHeight="1" x14ac:dyDescent="0.35">
      <c r="A168" s="31"/>
      <c r="B168" s="5"/>
      <c r="C168" s="5"/>
      <c r="D168" s="94"/>
      <c r="E168" s="97"/>
      <c r="F168" s="5"/>
      <c r="G168" s="5"/>
      <c r="H168" s="33"/>
      <c r="I168" s="5"/>
      <c r="J168" s="5"/>
      <c r="K168" s="5"/>
      <c r="L168" s="25"/>
    </row>
    <row r="169" spans="1:12" ht="62.15" customHeight="1" x14ac:dyDescent="0.35">
      <c r="A169" s="31"/>
      <c r="B169" s="5"/>
      <c r="C169" s="5"/>
      <c r="D169" s="94"/>
      <c r="E169" s="97"/>
      <c r="F169" s="5"/>
      <c r="G169" s="5"/>
      <c r="H169" s="25"/>
      <c r="I169" s="5"/>
      <c r="J169" s="5"/>
      <c r="K169" s="5"/>
      <c r="L169" s="25"/>
    </row>
    <row r="170" spans="1:12" ht="46.5" customHeight="1" x14ac:dyDescent="0.35">
      <c r="A170" s="31"/>
      <c r="B170" s="5"/>
      <c r="C170" s="5"/>
      <c r="D170" s="94"/>
      <c r="E170" s="97"/>
      <c r="F170" s="5"/>
      <c r="G170" s="5"/>
      <c r="H170" s="94"/>
      <c r="I170" s="5"/>
      <c r="J170" s="5"/>
      <c r="K170" s="5"/>
      <c r="L170" s="5"/>
    </row>
    <row r="171" spans="1:12" ht="62.15" customHeight="1" x14ac:dyDescent="0.35">
      <c r="A171" s="31"/>
      <c r="B171" s="5"/>
      <c r="C171" s="5"/>
      <c r="D171" s="94"/>
      <c r="E171" s="97"/>
      <c r="F171" s="5"/>
      <c r="G171" s="5"/>
      <c r="H171" s="33"/>
      <c r="I171" s="5"/>
      <c r="J171" s="5"/>
      <c r="K171" s="5"/>
      <c r="L171" s="25"/>
    </row>
    <row r="172" spans="1:12" ht="15.5" x14ac:dyDescent="0.35">
      <c r="A172" s="31"/>
      <c r="B172" s="5"/>
      <c r="C172" s="5"/>
      <c r="D172" s="94"/>
      <c r="E172" s="97"/>
      <c r="F172" s="5"/>
      <c r="G172" s="5"/>
      <c r="H172" s="25"/>
      <c r="I172" s="5"/>
      <c r="J172" s="5"/>
      <c r="K172" s="5"/>
      <c r="L172" s="25"/>
    </row>
    <row r="173" spans="1:12" ht="31" customHeight="1" x14ac:dyDescent="0.35">
      <c r="A173" s="31"/>
      <c r="B173" s="5"/>
      <c r="C173" s="5"/>
      <c r="D173" s="94"/>
      <c r="E173" s="97"/>
      <c r="F173" s="5"/>
      <c r="G173" s="5"/>
      <c r="H173" s="33"/>
      <c r="I173" s="5"/>
      <c r="J173" s="5"/>
      <c r="K173" s="5"/>
      <c r="L173" s="25"/>
    </row>
    <row r="174" spans="1:12" ht="15.5" x14ac:dyDescent="0.35">
      <c r="A174" s="80"/>
      <c r="B174" s="5"/>
      <c r="C174" s="5"/>
      <c r="D174" s="94"/>
      <c r="E174" s="97"/>
      <c r="F174" s="5"/>
      <c r="G174" s="5"/>
      <c r="H174" s="11"/>
      <c r="I174" s="5"/>
      <c r="J174" s="5"/>
      <c r="K174" s="5"/>
      <c r="L174" s="5"/>
    </row>
    <row r="175" spans="1:12" ht="15.5" x14ac:dyDescent="0.35">
      <c r="A175" s="80"/>
      <c r="B175" s="5"/>
      <c r="C175" s="5"/>
      <c r="D175" s="94"/>
      <c r="E175" s="97"/>
      <c r="F175" s="5"/>
      <c r="G175" s="5"/>
      <c r="H175" s="11"/>
      <c r="I175" s="5"/>
      <c r="J175" s="5"/>
      <c r="K175" s="5"/>
      <c r="L175" s="81"/>
    </row>
    <row r="176" spans="1:12" ht="15.5" x14ac:dyDescent="0.35">
      <c r="A176" s="80"/>
      <c r="B176" s="5"/>
      <c r="C176" s="5"/>
      <c r="D176" s="94"/>
      <c r="E176" s="97"/>
      <c r="F176" s="5"/>
      <c r="G176" s="5"/>
      <c r="H176" s="33"/>
      <c r="I176" s="5"/>
      <c r="J176" s="5"/>
      <c r="K176" s="5"/>
      <c r="L176" s="25"/>
    </row>
    <row r="177" spans="1:12" ht="15.5" x14ac:dyDescent="0.35">
      <c r="A177" s="80"/>
      <c r="B177" s="5"/>
      <c r="C177" s="5"/>
      <c r="D177" s="7"/>
      <c r="E177" s="83"/>
      <c r="F177" s="5"/>
      <c r="G177" s="5"/>
      <c r="H177" s="7"/>
      <c r="I177" s="5"/>
      <c r="J177" s="5"/>
      <c r="K177" s="5"/>
      <c r="L177" s="25"/>
    </row>
    <row r="178" spans="1:12" ht="15.5" x14ac:dyDescent="0.35">
      <c r="A178" s="80"/>
      <c r="B178" s="5"/>
      <c r="C178" s="5"/>
      <c r="D178" s="7"/>
      <c r="E178" s="97"/>
      <c r="F178" s="5"/>
      <c r="G178" s="5"/>
      <c r="H178" s="7"/>
      <c r="I178" s="5"/>
      <c r="J178" s="5"/>
      <c r="K178" s="5"/>
      <c r="L178" s="25"/>
    </row>
    <row r="179" spans="1:12" ht="15.5" x14ac:dyDescent="0.35">
      <c r="A179" s="84"/>
      <c r="B179" s="5"/>
      <c r="C179" s="5"/>
      <c r="D179" s="11"/>
      <c r="E179" s="97"/>
      <c r="F179" s="5"/>
      <c r="G179" s="5"/>
      <c r="H179" s="11"/>
      <c r="I179" s="5"/>
      <c r="J179" s="5"/>
      <c r="K179" s="5"/>
      <c r="L179" s="81"/>
    </row>
    <row r="180" spans="1:12" ht="15.5" x14ac:dyDescent="0.35">
      <c r="A180" s="84"/>
      <c r="B180" s="5"/>
      <c r="C180" s="5"/>
      <c r="D180" s="11"/>
      <c r="E180" s="97"/>
      <c r="F180" s="5"/>
      <c r="G180" s="5"/>
      <c r="H180" s="11"/>
      <c r="I180" s="5"/>
      <c r="J180" s="5"/>
      <c r="K180" s="5"/>
      <c r="L180" s="25"/>
    </row>
    <row r="181" spans="1:12" ht="15.5" x14ac:dyDescent="0.35">
      <c r="A181" s="84"/>
      <c r="B181" s="5"/>
      <c r="C181" s="5"/>
      <c r="D181" s="7"/>
      <c r="E181" s="97"/>
      <c r="F181" s="5"/>
      <c r="G181" s="5"/>
      <c r="H181" s="7"/>
      <c r="I181" s="5"/>
      <c r="J181" s="5"/>
      <c r="K181" s="5"/>
      <c r="L181" s="9"/>
    </row>
    <row r="182" spans="1:12" ht="31" customHeight="1" x14ac:dyDescent="0.35">
      <c r="A182" s="85"/>
      <c r="B182" s="5"/>
      <c r="C182" s="5"/>
      <c r="D182" s="7"/>
      <c r="E182" s="97"/>
      <c r="F182" s="5"/>
      <c r="G182" s="5"/>
      <c r="H182" s="7"/>
      <c r="I182" s="5"/>
      <c r="J182" s="5"/>
      <c r="K182" s="5"/>
      <c r="L182" s="9"/>
    </row>
    <row r="183" spans="1:12" ht="15.5" x14ac:dyDescent="0.35">
      <c r="A183" s="85"/>
      <c r="B183" s="5"/>
      <c r="C183" s="5"/>
      <c r="D183" s="7"/>
      <c r="E183" s="97"/>
      <c r="F183" s="5"/>
      <c r="G183" s="5"/>
      <c r="H183" s="7"/>
      <c r="I183" s="9"/>
      <c r="J183" s="5"/>
      <c r="K183" s="5"/>
      <c r="L183" s="9"/>
    </row>
    <row r="184" spans="1:12" ht="15.5" x14ac:dyDescent="0.35">
      <c r="A184" s="85"/>
      <c r="B184" s="5"/>
      <c r="C184" s="5"/>
      <c r="D184" s="94"/>
      <c r="E184" s="97"/>
      <c r="F184" s="5"/>
      <c r="G184" s="5"/>
      <c r="H184" s="11"/>
      <c r="I184" s="5"/>
      <c r="J184" s="5"/>
      <c r="K184" s="5"/>
      <c r="L184" s="5"/>
    </row>
    <row r="185" spans="1:12" ht="15.5" x14ac:dyDescent="0.35">
      <c r="A185" s="85"/>
      <c r="B185" s="5"/>
      <c r="C185" s="5"/>
      <c r="D185" s="11"/>
      <c r="E185" s="97"/>
      <c r="F185" s="5"/>
      <c r="G185" s="5"/>
      <c r="H185" s="11"/>
      <c r="I185" s="5"/>
      <c r="J185" s="5"/>
      <c r="K185" s="5"/>
      <c r="L185" s="81"/>
    </row>
    <row r="186" spans="1:12" ht="15.5" x14ac:dyDescent="0.35">
      <c r="A186" s="85"/>
      <c r="B186" s="5"/>
      <c r="C186" s="5"/>
      <c r="D186" s="94"/>
      <c r="E186" s="97"/>
      <c r="F186" s="5"/>
      <c r="G186" s="5"/>
      <c r="H186" s="11"/>
      <c r="I186" s="5"/>
      <c r="J186" s="5"/>
      <c r="K186" s="5"/>
      <c r="L186" s="5"/>
    </row>
    <row r="187" spans="1:12" ht="15.5" x14ac:dyDescent="0.35">
      <c r="A187" s="85"/>
      <c r="B187" s="5"/>
      <c r="C187" s="5"/>
      <c r="D187" s="94"/>
      <c r="E187" s="97"/>
      <c r="F187" s="5"/>
      <c r="G187" s="5"/>
      <c r="H187" s="11"/>
      <c r="I187" s="5"/>
      <c r="J187" s="5"/>
      <c r="K187" s="5"/>
      <c r="L187" s="5"/>
    </row>
    <row r="188" spans="1:12" ht="15.5" x14ac:dyDescent="0.35">
      <c r="A188" s="85"/>
      <c r="B188" s="5"/>
      <c r="C188" s="5"/>
      <c r="D188" s="94"/>
      <c r="E188" s="97"/>
      <c r="F188" s="5"/>
      <c r="G188" s="5"/>
      <c r="H188" s="11"/>
      <c r="I188" s="5"/>
      <c r="J188" s="5"/>
      <c r="K188" s="5"/>
      <c r="L188" s="5"/>
    </row>
    <row r="189" spans="1:12" ht="15.5" x14ac:dyDescent="0.35">
      <c r="A189" s="85"/>
      <c r="B189" s="5"/>
      <c r="C189" s="5"/>
      <c r="D189" s="94"/>
      <c r="E189" s="97"/>
      <c r="F189" s="5"/>
      <c r="G189" s="5"/>
      <c r="H189" s="11"/>
      <c r="I189" s="5"/>
      <c r="J189" s="5"/>
      <c r="K189" s="5"/>
      <c r="L189" s="5"/>
    </row>
    <row r="190" spans="1:12" ht="15.5" x14ac:dyDescent="0.35">
      <c r="A190" s="85"/>
      <c r="B190" s="5"/>
      <c r="C190" s="5"/>
      <c r="D190" s="94"/>
      <c r="E190" s="97"/>
      <c r="F190" s="5"/>
      <c r="G190" s="5"/>
      <c r="H190" s="11"/>
      <c r="I190" s="5"/>
      <c r="J190" s="5"/>
      <c r="K190" s="5"/>
      <c r="L190" s="5"/>
    </row>
    <row r="191" spans="1:12" ht="15.5" x14ac:dyDescent="0.35">
      <c r="A191" s="85"/>
      <c r="B191" s="5"/>
      <c r="C191" s="5"/>
      <c r="D191" s="94"/>
      <c r="E191" s="97"/>
      <c r="F191" s="5"/>
      <c r="G191" s="5"/>
      <c r="H191" s="11"/>
      <c r="I191" s="5"/>
      <c r="J191" s="5"/>
      <c r="K191" s="5"/>
      <c r="L191" s="5"/>
    </row>
    <row r="192" spans="1:12" ht="15.5" x14ac:dyDescent="0.35">
      <c r="A192" s="85"/>
      <c r="B192" s="5"/>
      <c r="C192" s="5"/>
      <c r="D192" s="94"/>
      <c r="E192" s="97"/>
      <c r="F192" s="5"/>
      <c r="G192" s="5"/>
      <c r="H192" s="11"/>
      <c r="I192" s="5"/>
      <c r="J192" s="5"/>
      <c r="K192" s="5"/>
      <c r="L192" s="5"/>
    </row>
    <row r="193" spans="1:12" ht="15.5" x14ac:dyDescent="0.35">
      <c r="A193" s="85"/>
      <c r="B193" s="5"/>
      <c r="C193" s="5"/>
      <c r="D193" s="94"/>
      <c r="E193" s="97"/>
      <c r="F193" s="5"/>
      <c r="G193" s="5"/>
      <c r="H193" s="94"/>
      <c r="I193" s="5"/>
      <c r="J193" s="5"/>
      <c r="K193" s="5"/>
      <c r="L193" s="5"/>
    </row>
    <row r="194" spans="1:12" ht="46.5" customHeight="1" x14ac:dyDescent="0.35">
      <c r="A194" s="85"/>
      <c r="B194" s="5"/>
      <c r="C194" s="5"/>
      <c r="D194" s="94"/>
      <c r="E194" s="97"/>
      <c r="F194" s="5"/>
      <c r="G194" s="5"/>
      <c r="H194" s="11"/>
      <c r="I194" s="5"/>
      <c r="J194" s="5"/>
      <c r="K194" s="5"/>
      <c r="L194" s="5"/>
    </row>
    <row r="195" spans="1:12" ht="46.5" customHeight="1" x14ac:dyDescent="0.35">
      <c r="A195" s="85"/>
      <c r="B195" s="5"/>
      <c r="C195" s="5"/>
      <c r="D195" s="11"/>
      <c r="E195" s="97"/>
      <c r="F195" s="5"/>
      <c r="G195" s="5"/>
      <c r="H195" s="11"/>
      <c r="I195" s="5"/>
      <c r="J195" s="5"/>
      <c r="K195" s="5"/>
      <c r="L195" s="5"/>
    </row>
    <row r="196" spans="1:12" ht="217" x14ac:dyDescent="0.35">
      <c r="A196" s="86" t="s">
        <v>786</v>
      </c>
      <c r="B196" s="5" t="s">
        <v>787</v>
      </c>
      <c r="C196" s="5"/>
      <c r="D196" s="94">
        <v>44112</v>
      </c>
      <c r="E196" s="97" t="s">
        <v>788</v>
      </c>
      <c r="F196" s="5" t="s">
        <v>328</v>
      </c>
      <c r="G196" s="87" t="s">
        <v>479</v>
      </c>
      <c r="H196" s="11"/>
      <c r="I196" s="5"/>
      <c r="J196" s="5" t="s">
        <v>104</v>
      </c>
      <c r="K196" s="5" t="s">
        <v>21</v>
      </c>
      <c r="L196" s="81" t="s">
        <v>789</v>
      </c>
    </row>
    <row r="197" spans="1:12" ht="31" x14ac:dyDescent="0.35">
      <c r="A197" s="86" t="s">
        <v>786</v>
      </c>
      <c r="B197" s="5" t="s">
        <v>790</v>
      </c>
      <c r="C197" s="5"/>
      <c r="D197" s="94">
        <v>44106</v>
      </c>
      <c r="E197" s="97" t="s">
        <v>791</v>
      </c>
      <c r="F197" s="5" t="s">
        <v>18</v>
      </c>
      <c r="G197" s="5" t="s">
        <v>472</v>
      </c>
      <c r="H197" s="11">
        <v>44126</v>
      </c>
      <c r="I197" s="5" t="e">
        <f>H197-#REF!</f>
        <v>#REF!</v>
      </c>
      <c r="J197" s="5" t="s">
        <v>104</v>
      </c>
      <c r="K197" s="5" t="s">
        <v>21</v>
      </c>
      <c r="L197" s="5" t="s">
        <v>792</v>
      </c>
    </row>
    <row r="198" spans="1:12" ht="31" x14ac:dyDescent="0.35">
      <c r="A198" s="86" t="s">
        <v>786</v>
      </c>
      <c r="B198" s="5" t="s">
        <v>793</v>
      </c>
      <c r="C198" s="5"/>
      <c r="D198" s="94">
        <v>43992</v>
      </c>
      <c r="E198" s="97" t="s">
        <v>794</v>
      </c>
      <c r="F198" s="5" t="s">
        <v>18</v>
      </c>
      <c r="G198" s="5" t="s">
        <v>472</v>
      </c>
      <c r="H198" s="11" t="s">
        <v>795</v>
      </c>
      <c r="I198" s="5">
        <v>13</v>
      </c>
      <c r="J198" s="5" t="s">
        <v>104</v>
      </c>
      <c r="K198" s="5" t="s">
        <v>21</v>
      </c>
      <c r="L198" s="5"/>
    </row>
    <row r="199" spans="1:12" ht="62" x14ac:dyDescent="0.35">
      <c r="A199" s="86" t="s">
        <v>786</v>
      </c>
      <c r="B199" s="5" t="s">
        <v>796</v>
      </c>
      <c r="C199" s="5"/>
      <c r="D199" s="94">
        <v>44117</v>
      </c>
      <c r="E199" s="83" t="s">
        <v>798</v>
      </c>
      <c r="F199" s="9" t="s">
        <v>328</v>
      </c>
      <c r="G199" s="10" t="s">
        <v>472</v>
      </c>
      <c r="H199" s="94" t="s">
        <v>799</v>
      </c>
      <c r="I199" s="5">
        <v>79</v>
      </c>
      <c r="J199" s="9" t="s">
        <v>104</v>
      </c>
      <c r="K199" s="9" t="s">
        <v>21</v>
      </c>
      <c r="L199" s="81" t="s">
        <v>800</v>
      </c>
    </row>
    <row r="200" spans="1:12" ht="15.5" x14ac:dyDescent="0.35">
      <c r="A200" s="86" t="s">
        <v>786</v>
      </c>
      <c r="B200" s="5" t="s">
        <v>801</v>
      </c>
      <c r="C200" s="5"/>
      <c r="D200" s="94">
        <v>44149</v>
      </c>
      <c r="E200" s="97" t="s">
        <v>802</v>
      </c>
      <c r="F200" s="5" t="s">
        <v>18</v>
      </c>
      <c r="G200" s="5" t="s">
        <v>472</v>
      </c>
      <c r="H200" s="94">
        <v>44153</v>
      </c>
      <c r="I200" s="5" t="e">
        <f>H200-#REF!</f>
        <v>#REF!</v>
      </c>
      <c r="J200" s="5" t="s">
        <v>104</v>
      </c>
      <c r="K200" s="5" t="s">
        <v>21</v>
      </c>
      <c r="L200" s="5" t="s">
        <v>803</v>
      </c>
    </row>
    <row r="201" spans="1:12" ht="31" x14ac:dyDescent="0.35">
      <c r="A201" s="86" t="s">
        <v>786</v>
      </c>
      <c r="B201" s="5" t="s">
        <v>804</v>
      </c>
      <c r="C201" s="5"/>
      <c r="D201" s="94">
        <v>44162</v>
      </c>
      <c r="E201" s="97" t="s">
        <v>444</v>
      </c>
      <c r="F201" s="5" t="s">
        <v>328</v>
      </c>
      <c r="G201" s="5" t="s">
        <v>472</v>
      </c>
      <c r="H201" s="33">
        <v>44162</v>
      </c>
      <c r="I201" s="5" t="e">
        <f>H201-#REF!</f>
        <v>#REF!</v>
      </c>
      <c r="J201" s="5" t="s">
        <v>104</v>
      </c>
      <c r="K201" s="5" t="s">
        <v>21</v>
      </c>
      <c r="L201" s="25" t="s">
        <v>805</v>
      </c>
    </row>
    <row r="202" spans="1:12" ht="62" x14ac:dyDescent="0.35">
      <c r="A202" s="86" t="s">
        <v>786</v>
      </c>
      <c r="B202" s="5" t="s">
        <v>806</v>
      </c>
      <c r="C202" s="5"/>
      <c r="D202" s="94">
        <v>44175</v>
      </c>
      <c r="E202" s="97" t="s">
        <v>808</v>
      </c>
      <c r="F202" s="5" t="s">
        <v>28</v>
      </c>
      <c r="G202" s="5" t="s">
        <v>472</v>
      </c>
      <c r="H202" s="11">
        <v>44210</v>
      </c>
      <c r="I202" s="5" t="e">
        <f>H202-#REF!</f>
        <v>#REF!</v>
      </c>
      <c r="J202" s="5" t="s">
        <v>104</v>
      </c>
      <c r="K202" s="5" t="s">
        <v>21</v>
      </c>
      <c r="L202" s="5" t="s">
        <v>809</v>
      </c>
    </row>
    <row r="203" spans="1:12" ht="62" x14ac:dyDescent="0.35">
      <c r="A203" s="86" t="s">
        <v>786</v>
      </c>
      <c r="B203" s="5" t="s">
        <v>810</v>
      </c>
      <c r="C203" s="5"/>
      <c r="D203" s="94">
        <v>44186</v>
      </c>
      <c r="E203" s="97" t="s">
        <v>811</v>
      </c>
      <c r="F203" s="5" t="s">
        <v>328</v>
      </c>
      <c r="G203" s="5" t="s">
        <v>472</v>
      </c>
      <c r="H203" s="33">
        <v>44214</v>
      </c>
      <c r="I203" s="5" t="e">
        <f>H203-#REF!</f>
        <v>#REF!</v>
      </c>
      <c r="J203" s="5" t="s">
        <v>104</v>
      </c>
      <c r="K203" s="5" t="s">
        <v>21</v>
      </c>
      <c r="L203" s="5" t="s">
        <v>809</v>
      </c>
    </row>
    <row r="204" spans="1:12" ht="46.5" x14ac:dyDescent="0.35">
      <c r="A204" s="86" t="s">
        <v>786</v>
      </c>
      <c r="B204" s="5" t="s">
        <v>812</v>
      </c>
      <c r="C204" s="5"/>
      <c r="D204" s="7">
        <v>44134</v>
      </c>
      <c r="E204" s="97" t="s">
        <v>813</v>
      </c>
      <c r="F204" s="5" t="s">
        <v>28</v>
      </c>
      <c r="G204" s="5" t="s">
        <v>472</v>
      </c>
      <c r="H204" s="7">
        <v>44144</v>
      </c>
      <c r="I204" s="5" t="e">
        <f>H204-#REF!</f>
        <v>#REF!</v>
      </c>
      <c r="J204" s="5" t="s">
        <v>104</v>
      </c>
      <c r="K204" s="5" t="s">
        <v>21</v>
      </c>
      <c r="L204" s="83"/>
    </row>
    <row r="205" spans="1:12" ht="15.5" x14ac:dyDescent="0.35">
      <c r="A205" s="86" t="s">
        <v>786</v>
      </c>
      <c r="B205" s="5" t="s">
        <v>814</v>
      </c>
      <c r="C205" s="5"/>
      <c r="D205" s="7" t="s">
        <v>815</v>
      </c>
      <c r="E205" s="83" t="s">
        <v>816</v>
      </c>
      <c r="F205" s="5" t="s">
        <v>28</v>
      </c>
      <c r="G205" s="5" t="s">
        <v>472</v>
      </c>
      <c r="H205" s="7">
        <v>43932</v>
      </c>
      <c r="I205" s="9">
        <v>8</v>
      </c>
      <c r="J205" s="5" t="s">
        <v>104</v>
      </c>
      <c r="K205" s="5" t="s">
        <v>21</v>
      </c>
      <c r="L205" s="83"/>
    </row>
  </sheetData>
  <mergeCells count="102">
    <mergeCell ref="E1:K1"/>
    <mergeCell ref="A4:A5"/>
    <mergeCell ref="B4:B5"/>
    <mergeCell ref="E4:E5"/>
    <mergeCell ref="H4:H5"/>
    <mergeCell ref="I4:I5"/>
    <mergeCell ref="A65:A66"/>
    <mergeCell ref="B65:B66"/>
    <mergeCell ref="E65:E66"/>
    <mergeCell ref="H65:H66"/>
    <mergeCell ref="I63:I64"/>
    <mergeCell ref="J63:J64"/>
    <mergeCell ref="K63:K64"/>
    <mergeCell ref="L63:L64"/>
    <mergeCell ref="I38:I39"/>
    <mergeCell ref="J38:J39"/>
    <mergeCell ref="K38:K39"/>
    <mergeCell ref="L38:L39"/>
    <mergeCell ref="A63:A64"/>
    <mergeCell ref="B63:B64"/>
    <mergeCell ref="E63:E64"/>
    <mergeCell ref="H63:H64"/>
    <mergeCell ref="A38:A39"/>
    <mergeCell ref="B38:B39"/>
    <mergeCell ref="E38:E39"/>
    <mergeCell ref="H38:H39"/>
    <mergeCell ref="A75:A76"/>
    <mergeCell ref="F74:F75"/>
    <mergeCell ref="G74:G75"/>
    <mergeCell ref="A71:A72"/>
    <mergeCell ref="B74:B75"/>
    <mergeCell ref="E74:E75"/>
    <mergeCell ref="H74:H75"/>
    <mergeCell ref="I68:I69"/>
    <mergeCell ref="J68:J69"/>
    <mergeCell ref="A68:A69"/>
    <mergeCell ref="B68:B69"/>
    <mergeCell ref="E68:E69"/>
    <mergeCell ref="H68:H69"/>
    <mergeCell ref="A104:A105"/>
    <mergeCell ref="B104:B105"/>
    <mergeCell ref="E104:E105"/>
    <mergeCell ref="H104:H105"/>
    <mergeCell ref="I98:I99"/>
    <mergeCell ref="J98:J99"/>
    <mergeCell ref="K98:K99"/>
    <mergeCell ref="L98:L99"/>
    <mergeCell ref="I77:I78"/>
    <mergeCell ref="J77:J78"/>
    <mergeCell ref="K77:K78"/>
    <mergeCell ref="L77:L78"/>
    <mergeCell ref="A98:A99"/>
    <mergeCell ref="B98:B99"/>
    <mergeCell ref="E98:E99"/>
    <mergeCell ref="H98:H99"/>
    <mergeCell ref="A77:A78"/>
    <mergeCell ref="B77:B78"/>
    <mergeCell ref="E77:E78"/>
    <mergeCell ref="H77:H78"/>
    <mergeCell ref="F77:F78"/>
    <mergeCell ref="G77:G78"/>
    <mergeCell ref="I104:I105"/>
    <mergeCell ref="J104:J105"/>
    <mergeCell ref="K104:K105"/>
    <mergeCell ref="L104:L105"/>
    <mergeCell ref="C4:C5"/>
    <mergeCell ref="C63:C64"/>
    <mergeCell ref="F4:F5"/>
    <mergeCell ref="G4:G5"/>
    <mergeCell ref="F38:F39"/>
    <mergeCell ref="G38:G39"/>
    <mergeCell ref="I74:I75"/>
    <mergeCell ref="J74:J75"/>
    <mergeCell ref="K74:K75"/>
    <mergeCell ref="L74:L75"/>
    <mergeCell ref="K68:K69"/>
    <mergeCell ref="L68:L69"/>
    <mergeCell ref="I65:I66"/>
    <mergeCell ref="J65:J66"/>
    <mergeCell ref="K65:K66"/>
    <mergeCell ref="L65:L66"/>
    <mergeCell ref="J4:J5"/>
    <mergeCell ref="K4:K5"/>
    <mergeCell ref="L4:L5"/>
    <mergeCell ref="D98:D99"/>
    <mergeCell ref="D104:D105"/>
    <mergeCell ref="F98:F99"/>
    <mergeCell ref="G98:G99"/>
    <mergeCell ref="F104:F105"/>
    <mergeCell ref="D4:D5"/>
    <mergeCell ref="D38:D39"/>
    <mergeCell ref="D63:D64"/>
    <mergeCell ref="D65:D66"/>
    <mergeCell ref="D68:D69"/>
    <mergeCell ref="D74:D75"/>
    <mergeCell ref="D77:D78"/>
    <mergeCell ref="F63:F64"/>
    <mergeCell ref="G63:G64"/>
    <mergeCell ref="F65:F66"/>
    <mergeCell ref="G65:G66"/>
    <mergeCell ref="F68:F69"/>
    <mergeCell ref="G68:G69"/>
  </mergeCells>
  <hyperlinks>
    <hyperlink ref="E6" r:id="rId1" display="https://www.foi.gov.ph/requests/aglzfmVmb2ktcGhyIQsSB0NvbnRlbnQiFERFTlJCTUItNTgwNTI1Mzk1Njc3DA" xr:uid="{00000000-0004-0000-0000-000000000000}"/>
    <hyperlink ref="E7" r:id="rId2" display="https://www.foi.gov.ph/requests/aglzfmVmb2ktcGhyIQsSB0NvbnRlbnQiFERFTlJCTUItODgxMjU3OTg5MzQ4DA" xr:uid="{00000000-0004-0000-0000-000001000000}"/>
    <hyperlink ref="E8" r:id="rId3" display="https://www.foi.gov.ph/requests/aglzfmVmb2ktcGhyIQsSB0NvbnRlbnQiFERFTlJCTUItOTIxMTY2NDMxNzEyDA" xr:uid="{00000000-0004-0000-0000-000002000000}"/>
    <hyperlink ref="E9" r:id="rId4" display="https://www.foi.gov.ph/requests/aglzfmVmb2ktcGhyIQsSB0NvbnRlbnQiFERFTlJCTUItMzE4MTk1NTE4ODYyDA" xr:uid="{00000000-0004-0000-0000-000003000000}"/>
    <hyperlink ref="E10" r:id="rId5" display="https://www.foi.gov.ph/requests/aglzfmVmb2ktcGhyIQsSB0NvbnRlbnQiFERFTlJCTUItNDE0NTAyNzI0NTUxDA" xr:uid="{00000000-0004-0000-0000-000004000000}"/>
    <hyperlink ref="E11" r:id="rId6" display="https://www.foi.gov.ph/requests/aglzfmVmb2ktcGhyIQsSB0NvbnRlbnQiFERFTlJCTUItMTcwMDQ4NTgzODEzDA" xr:uid="{00000000-0004-0000-0000-000005000000}"/>
    <hyperlink ref="E12" r:id="rId7" display="https://www.foi.gov.ph/requests/aglzfmVmb2ktcGhyIQsSB0NvbnRlbnQiFERFTlJCTUItOTI1MTA0MTg1NTIwDA" xr:uid="{00000000-0004-0000-0000-000006000000}"/>
    <hyperlink ref="E14" r:id="rId8" display="https://www.foi.gov.ph/requests/aglzfmVmb2ktcGhyIQsSB0NvbnRlbnQiFERFTlJCTUItODU0OTQxMjU4MDU0DA" xr:uid="{00000000-0004-0000-0000-000007000000}"/>
    <hyperlink ref="E15" r:id="rId9" display="https://www.foi.gov.ph/requests/aglzfmVmb2ktcGhyIQsSB0NvbnRlbnQiFERFTlJCTUItMjc0MTU4MTc5MDk4DA" xr:uid="{00000000-0004-0000-0000-000008000000}"/>
    <hyperlink ref="E16" r:id="rId10" display="https://www.foi.gov.ph/requests/aglzfmVmb2ktcGhyIQsSB0NvbnRlbnQiFERFTlJCTUItNDk4MTAyOTgzODk1DA" xr:uid="{00000000-0004-0000-0000-000009000000}"/>
    <hyperlink ref="E17" r:id="rId11" display="https://www.foi.gov.ph/requests/aglzfmVmb2ktcGhyIQsSB0NvbnRlbnQiFERFTlJCTUItODkyOTk2Mzg4MDcxDA" xr:uid="{00000000-0004-0000-0000-00000A000000}"/>
    <hyperlink ref="E18" r:id="rId12" display="https://www.foi.gov.ph/requests/aglzfmVmb2ktcGhyIQsSB0NvbnRlbnQiFERFTlJCTUItNTI1MzMzODk5Njk3DA" xr:uid="{00000000-0004-0000-0000-00000B000000}"/>
    <hyperlink ref="E19" r:id="rId13" display="https://www.foi.gov.ph/requests/aglzfmVmb2ktcGhyIQsSB0NvbnRlbnQiFERFTlJCTUItOTM5ODgyNDEwODY5DA" xr:uid="{00000000-0004-0000-0000-00000C000000}"/>
    <hyperlink ref="E20" r:id="rId14" display="https://www.foi.gov.ph/requests/aglzfmVmb2ktcGhyIQsSB0NvbnRlbnQiFERFTlJCTUItNTI4NjE4MTg3MjI3DA" xr:uid="{00000000-0004-0000-0000-00000D000000}"/>
    <hyperlink ref="E21" r:id="rId15" display="https://www.foi.gov.ph/requests/aglzfmVmb2ktcGhyIQsSB0NvbnRlbnQiFERFTlJCTUItODMyMjc5NzUwMjYwDA" xr:uid="{00000000-0004-0000-0000-00000E000000}"/>
    <hyperlink ref="E22" r:id="rId16" display="https://www.foi.gov.ph/requests/aglzfmVmb2ktcGhyIQsSB0NvbnRlbnQiFERFTlJCTUItNDEwMTkzODQ3MTE4DA" xr:uid="{00000000-0004-0000-0000-00000F000000}"/>
    <hyperlink ref="E23" r:id="rId17" display="https://www.foi.gov.ph/requests/aglzfmVmb2ktcGhyIQsSB0NvbnRlbnQiFERFTlJCTUItODI4MDIyMDg1Njc0DA" xr:uid="{00000000-0004-0000-0000-000010000000}"/>
    <hyperlink ref="E24" r:id="rId18" display="https://www.foi.gov.ph/requests/aglzfmVmb2ktcGhyIQsSB0NvbnRlbnQiFERFTlJCTUItMDc0OTY0ODE2ODc3DA" xr:uid="{00000000-0004-0000-0000-000011000000}"/>
    <hyperlink ref="E25" r:id="rId19" display="https://www.foi.gov.ph/requests/aglzfmVmb2ktcGhyIQsSB0NvbnRlbnQiFERFTlJCTUItNzY2NzIwNTQwODkyDA" xr:uid="{00000000-0004-0000-0000-000012000000}"/>
    <hyperlink ref="E26" r:id="rId20" display="https://www.foi.gov.ph/requests/aglzfmVmb2ktcGhyIQsSB0NvbnRlbnQiFERFTlJCTUItODY3OTg0MjcxMzQxDA" xr:uid="{00000000-0004-0000-0000-000013000000}"/>
    <hyperlink ref="E27" r:id="rId21" display="https://www.foi.gov.ph/requests/aglzfmVmb2ktcGhyIQsSB0NvbnRlbnQiFERFTlJCTUItODQ2MTQwNTQ1MTcxDA" xr:uid="{00000000-0004-0000-0000-000014000000}"/>
    <hyperlink ref="E28" r:id="rId22" display="https://www.foi.gov.ph/requests/aglzfmVmb2ktcGhyIQsSB0NvbnRlbnQiFERFTlJCTUItMDIyMDE4MzIwNjY1DA" xr:uid="{00000000-0004-0000-0000-000015000000}"/>
    <hyperlink ref="E29" r:id="rId23" display="https://www.foi.gov.ph/requests/aglzfmVmb2ktcGhyIQsSB0NvbnRlbnQiFERFTlJCTUItMDYwMjY3NTgzNzAyDA" xr:uid="{00000000-0004-0000-0000-000016000000}"/>
    <hyperlink ref="E30" r:id="rId24" display="https://www.foi.gov.ph/requests/aglzfmVmb2ktcGhyIQsSB0NvbnRlbnQiFERFTlJCTUItNTk4MTYyODg3NjEyDA" xr:uid="{00000000-0004-0000-0000-000017000000}"/>
    <hyperlink ref="E31" r:id="rId25" display="https://www.foi.gov.ph/requests/aglzfmVmb2ktcGhyIQsSB0NvbnRlbnQiFERFTlJCTUItMzQzMDA4ODQxNzg3DA" xr:uid="{00000000-0004-0000-0000-000018000000}"/>
    <hyperlink ref="E32" r:id="rId26" display="https://www.foi.gov.ph/requests/aglzfmVmb2ktcGhyIQsSB0NvbnRlbnQiFERFTlJCTUItNDE3NzUzOTc1NTcxDA" xr:uid="{00000000-0004-0000-0000-000019000000}"/>
    <hyperlink ref="E33" r:id="rId27" display="https://www.foi.gov.ph/requests/aglzfmVmb2ktcGhyIQsSB0NvbnRlbnQiFERFTlJCTUItNDUxMTU5NDQ3NDY1DA" xr:uid="{00000000-0004-0000-0000-00001A000000}"/>
    <hyperlink ref="E34" r:id="rId28" display="https://www.foi.gov.ph/requests/aglzfmVmb2ktcGhyIQsSB0NvbnRlbnQiFERFTlJCTUItMDQ5NTk5MzU4MDU1DA" xr:uid="{00000000-0004-0000-0000-00001B000000}"/>
    <hyperlink ref="E35" r:id="rId29" display="https://www.foi.gov.ph/requests/aglzfmVmb2ktcGhyIQsSB0NvbnRlbnQiFERFTlJCTUItMDYyODY0NTI0MTA3DA" xr:uid="{00000000-0004-0000-0000-00001C000000}"/>
    <hyperlink ref="E36" r:id="rId30" display="https://www.foi.gov.ph/requests/aglzfmVmb2ktcGhyIQsSB0NvbnRlbnQiFERFTlJCTUItNTAzODI4NTE5Nzg4DA" xr:uid="{00000000-0004-0000-0000-00001D000000}"/>
    <hyperlink ref="E37" r:id="rId31" display="https://www.foi.gov.ph/requests/aglzfmVmb2ktcGhyIQsSB0NvbnRlbnQiFERFTlJCTUItNDEzMzg1NDc0MDI0DA" xr:uid="{00000000-0004-0000-0000-00001E000000}"/>
    <hyperlink ref="E40" r:id="rId32" display="https://www.foi.gov.ph/requests/aglzfmVmb2ktcGhyIQsSB0NvbnRlbnQiFERFTlJCTUItNzIzNDU3NTQ1MjA0DA" xr:uid="{00000000-0004-0000-0000-00001F000000}"/>
    <hyperlink ref="E41" r:id="rId33" display="https://www.foi.gov.ph/requests/aglzfmVmb2ktcGhyIQsSB0NvbnRlbnQiFERFTlJCTUItNTYyNDI5MzQ2ODM2DA" xr:uid="{00000000-0004-0000-0000-000020000000}"/>
    <hyperlink ref="E43" r:id="rId34" display="https://www.foi.gov.ph/requests/aglzfmVmb2ktcGhyIQsSB0NvbnRlbnQiFERFTlJCTUItODI2MjY4MTc3MjY2DA" xr:uid="{00000000-0004-0000-0000-000021000000}"/>
    <hyperlink ref="E44" r:id="rId35" display="https://www.foi.gov.ph/requests/aglzfmVmb2ktcGhyIQsSB0NvbnRlbnQiFERFTlJCTUItODY1ODY4OTU0MzA1DA" xr:uid="{00000000-0004-0000-0000-000022000000}"/>
    <hyperlink ref="E45" r:id="rId36" display="https://www.foi.gov.ph/requests/aglzfmVmb2ktcGhyIQsSB0NvbnRlbnQiFERFTlJCTUItODMxMTUyNDI2NjQ5DA" xr:uid="{00000000-0004-0000-0000-000023000000}"/>
    <hyperlink ref="E46" r:id="rId37" display="https://www.foi.gov.ph/requests/aglzfmVmb2ktcGhyIQsSB0NvbnRlbnQiFERFTlJCTUItNzA1MzA4MDE2MjIzDA" xr:uid="{00000000-0004-0000-0000-000024000000}"/>
    <hyperlink ref="E47" r:id="rId38" display="https://www.foi.gov.ph/requests/aglzfmVmb2ktcGhyIQsSB0NvbnRlbnQiFERFTlJCTUItNjk0NjkzMTA2ODY5DA" xr:uid="{00000000-0004-0000-0000-000025000000}"/>
    <hyperlink ref="E48" r:id="rId39" display="https://www.foi.gov.ph/requests/aglzfmVmb2ktcGhyIQsSB0NvbnRlbnQiFERFTlJCTUItNjEzMTA4MTUwMzI1DA" xr:uid="{00000000-0004-0000-0000-000026000000}"/>
    <hyperlink ref="E49" r:id="rId40" display="https://www.foi.gov.ph/requests/aglzfmVmb2ktcGhyIQsSB0NvbnRlbnQiFERFTlJCTUItNzQ1NzMxNzc4NjAzDA" xr:uid="{00000000-0004-0000-0000-000027000000}"/>
    <hyperlink ref="E50" r:id="rId41" display="https://www.foi.gov.ph/requests/aglzfmVmb2ktcGhyIQsSB0NvbnRlbnQiFERFTlJCTUItNTQ2MDkwNzEyOTE5DA" xr:uid="{00000000-0004-0000-0000-000028000000}"/>
    <hyperlink ref="E51" r:id="rId42" display="https://www.foi.gov.ph/requests/aglzfmVmb2ktcGhyIQsSB0NvbnRlbnQiFERFTlJCTUItMTYxODEyNDU3NTY3DA" xr:uid="{00000000-0004-0000-0000-000029000000}"/>
    <hyperlink ref="E52" r:id="rId43" display="https://www.foi.gov.ph/requests/aglzfmVmb2ktcGhyIQsSB0NvbnRlbnQiFERFTlJCTUItNjA3NzIxMjA1ODQ4DA" xr:uid="{00000000-0004-0000-0000-00002A000000}"/>
    <hyperlink ref="E53" r:id="rId44" display="https://www.foi.gov.ph/requests/aglzfmVmb2ktcGhyIQsSB0NvbnRlbnQiFERFTlJCTUItNzI3MTMwMjUzNDk0DA" xr:uid="{00000000-0004-0000-0000-00002B000000}"/>
    <hyperlink ref="E55" r:id="rId45" display="https://www.foi.gov.ph/requests/aglzfmVmb2ktcGhyIQsSB0NvbnRlbnQiFERFTlJCTUItMTc1NTkwMDUwMjUxDA" xr:uid="{00000000-0004-0000-0000-00002C000000}"/>
    <hyperlink ref="E56" r:id="rId46" display="https://www.foi.gov.ph/requests/aglzfmVmb2ktcGhyIQsSB0NvbnRlbnQiFERFTlJCTUItMDQyNDQ0ODkxNTMyDA" xr:uid="{00000000-0004-0000-0000-00002D000000}"/>
    <hyperlink ref="E57" r:id="rId47" display="https://www.foi.gov.ph/requests/aglzfmVmb2ktcGhyIQsSB0NvbnRlbnQiFERFTlJCTUItMjIwMjE0MzU0NjA3DA" xr:uid="{00000000-0004-0000-0000-00002E000000}"/>
    <hyperlink ref="E58" r:id="rId48" display="https://www.foi.gov.ph/requests/aglzfmVmb2ktcGhyIQsSB0NvbnRlbnQiFERFTlJCTUItODMyNTcyOTIwMDg1DA" xr:uid="{00000000-0004-0000-0000-00002F000000}"/>
    <hyperlink ref="E59" r:id="rId49" display="https://www.foi.gov.ph/requests/aglzfmVmb2ktcGhyIQsSB0NvbnRlbnQiFERFTlJCTUItOTA3ODkyMjYyMjc5DA" xr:uid="{00000000-0004-0000-0000-000030000000}"/>
    <hyperlink ref="E60" r:id="rId50" display="https://www.foi.gov.ph/requests/aglzfmVmb2ktcGhyIQsSB0NvbnRlbnQiFERFTlJCTUItNjI2MzQ3ODEwODA2DA" xr:uid="{00000000-0004-0000-0000-000031000000}"/>
    <hyperlink ref="E61" r:id="rId51" display="https://www.foi.gov.ph/requests/aglzfmVmb2ktcGhyIQsSB0NvbnRlbnQiFERFTlJCTUItMTk0OTY5ODA0Nzc1DA" xr:uid="{00000000-0004-0000-0000-000032000000}"/>
    <hyperlink ref="E62" r:id="rId52" display="https://www.foi.gov.ph/requests/aglzfmVmb2ktcGhyIQsSB0NvbnRlbnQiFERFTlJCTUItNTQ5MDI2NjAzMTU3DA" xr:uid="{00000000-0004-0000-0000-000033000000}"/>
    <hyperlink ref="E13" r:id="rId53" display="https://www.foi.gov.ph/requests/aglzfmVmb2ktcGhyIQsSB0NvbnRlbnQiFERFTlJCTUItODM3OTg2NjcxMzUzDA" xr:uid="{00000000-0004-0000-0000-000034000000}"/>
    <hyperlink ref="E42" r:id="rId54" display="https://www.foi.gov.ph/requests/aglzfmVmb2ktcGhyIQsSB0NvbnRlbnQiFERFTlJCTUItOTI0MTI3ODI5ODY2DA" xr:uid="{00000000-0004-0000-0000-000035000000}"/>
    <hyperlink ref="E54" r:id="rId55" display="https://www.foi.gov.ph/requests/aglzfmVmb2ktcGhyIQsSB0NvbnRlbnQiFERFTlJCTUItMzIwNDQ1NDUxNTY3DA" xr:uid="{00000000-0004-0000-0000-000036000000}"/>
  </hyperlinks>
  <pageMargins left="0.2" right="0.2" top="0.75" bottom="0.75" header="0.3" footer="0.3"/>
  <pageSetup paperSize="5" scale="80" orientation="landscape" horizontalDpi="300" verticalDpi="300" r:id="rId56"/>
  <drawing r:id="rId5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M1093"/>
  <sheetViews>
    <sheetView topLeftCell="A29" zoomScale="70" zoomScaleNormal="70" workbookViewId="0">
      <selection activeCell="E163" sqref="E163"/>
    </sheetView>
  </sheetViews>
  <sheetFormatPr defaultColWidth="16" defaultRowHeight="14.5" x14ac:dyDescent="0.35"/>
  <cols>
    <col min="1" max="1" width="15.54296875" style="65" customWidth="1"/>
    <col min="2" max="2" width="15.7265625" style="65" customWidth="1"/>
    <col min="3" max="3" width="26.81640625" style="72" customWidth="1"/>
    <col min="4" max="4" width="29" style="72" customWidth="1"/>
    <col min="5" max="5" width="18.7265625" style="72" customWidth="1"/>
    <col min="6" max="6" width="12.26953125" style="72" customWidth="1"/>
    <col min="7" max="7" width="20.7265625" style="65" customWidth="1"/>
    <col min="8" max="8" width="10.453125" style="65" customWidth="1"/>
    <col min="9" max="9" width="13.453125" style="65" customWidth="1"/>
    <col min="10" max="10" width="16" style="64" customWidth="1"/>
    <col min="11" max="11" width="14.1796875" style="65" customWidth="1"/>
    <col min="12" max="12" width="13.26953125" style="65" customWidth="1"/>
    <col min="13" max="16384" width="16" style="65"/>
  </cols>
  <sheetData>
    <row r="2" spans="1:13" ht="51" customHeight="1" x14ac:dyDescent="0.35">
      <c r="A2" s="63"/>
      <c r="B2" s="244" t="s">
        <v>1731</v>
      </c>
      <c r="C2" s="245"/>
      <c r="D2" s="245"/>
      <c r="E2" s="245"/>
      <c r="F2" s="245"/>
      <c r="G2" s="245"/>
      <c r="H2" s="245"/>
      <c r="I2" s="245"/>
    </row>
    <row r="3" spans="1:13" ht="36" customHeight="1" x14ac:dyDescent="0.35">
      <c r="A3" s="66" t="s">
        <v>509</v>
      </c>
      <c r="B3" s="66" t="s">
        <v>510</v>
      </c>
      <c r="C3" s="67" t="s">
        <v>511</v>
      </c>
      <c r="D3" s="67" t="s">
        <v>512</v>
      </c>
      <c r="E3" s="67" t="s">
        <v>513</v>
      </c>
      <c r="F3" s="67" t="s">
        <v>514</v>
      </c>
      <c r="G3" s="66" t="s">
        <v>515</v>
      </c>
      <c r="H3" s="66" t="s">
        <v>516</v>
      </c>
      <c r="I3" s="66" t="s">
        <v>517</v>
      </c>
      <c r="J3" s="66" t="s">
        <v>518</v>
      </c>
      <c r="K3" s="66" t="s">
        <v>519</v>
      </c>
      <c r="L3" s="66" t="s">
        <v>520</v>
      </c>
      <c r="M3" s="68"/>
    </row>
    <row r="4" spans="1:13" ht="87" x14ac:dyDescent="0.35">
      <c r="A4" s="67" t="s">
        <v>506</v>
      </c>
      <c r="B4" s="69" t="s">
        <v>505</v>
      </c>
      <c r="C4" s="69" t="s">
        <v>1286</v>
      </c>
      <c r="D4" s="69" t="s">
        <v>1300</v>
      </c>
      <c r="E4" s="69" t="s">
        <v>28</v>
      </c>
      <c r="F4" s="69" t="s">
        <v>536</v>
      </c>
      <c r="G4" s="137" t="s">
        <v>1299</v>
      </c>
      <c r="H4" s="136" t="s">
        <v>525</v>
      </c>
      <c r="I4" s="136" t="s">
        <v>506</v>
      </c>
      <c r="J4" s="136" t="s">
        <v>696</v>
      </c>
      <c r="K4" s="136">
        <v>2016</v>
      </c>
      <c r="L4" s="136" t="s">
        <v>527</v>
      </c>
      <c r="M4" s="68"/>
    </row>
    <row r="5" spans="1:13" ht="87" x14ac:dyDescent="0.35">
      <c r="A5" s="67" t="s">
        <v>506</v>
      </c>
      <c r="B5" s="69" t="s">
        <v>505</v>
      </c>
      <c r="C5" s="69" t="s">
        <v>1286</v>
      </c>
      <c r="D5" s="69" t="s">
        <v>1298</v>
      </c>
      <c r="E5" s="69" t="s">
        <v>28</v>
      </c>
      <c r="F5" s="69" t="s">
        <v>536</v>
      </c>
      <c r="G5" s="137" t="s">
        <v>1297</v>
      </c>
      <c r="H5" s="136" t="s">
        <v>525</v>
      </c>
      <c r="I5" s="136" t="s">
        <v>506</v>
      </c>
      <c r="J5" s="136" t="s">
        <v>696</v>
      </c>
      <c r="K5" s="136">
        <v>2017</v>
      </c>
      <c r="L5" s="136" t="s">
        <v>527</v>
      </c>
      <c r="M5" s="68"/>
    </row>
    <row r="6" spans="1:13" ht="87" x14ac:dyDescent="0.35">
      <c r="A6" s="67" t="s">
        <v>506</v>
      </c>
      <c r="B6" s="69" t="s">
        <v>505</v>
      </c>
      <c r="C6" s="69" t="s">
        <v>1286</v>
      </c>
      <c r="D6" s="69" t="s">
        <v>1296</v>
      </c>
      <c r="E6" s="69" t="s">
        <v>28</v>
      </c>
      <c r="F6" s="69" t="s">
        <v>536</v>
      </c>
      <c r="G6" s="137" t="s">
        <v>1295</v>
      </c>
      <c r="H6" s="136" t="s">
        <v>525</v>
      </c>
      <c r="I6" s="136" t="s">
        <v>506</v>
      </c>
      <c r="J6" s="136" t="s">
        <v>696</v>
      </c>
      <c r="K6" s="136">
        <v>2018</v>
      </c>
      <c r="L6" s="136" t="s">
        <v>527</v>
      </c>
      <c r="M6" s="68"/>
    </row>
    <row r="7" spans="1:13" ht="87" x14ac:dyDescent="0.35">
      <c r="A7" s="67" t="s">
        <v>506</v>
      </c>
      <c r="B7" s="69" t="s">
        <v>505</v>
      </c>
      <c r="C7" s="69" t="s">
        <v>1286</v>
      </c>
      <c r="D7" s="69" t="s">
        <v>1294</v>
      </c>
      <c r="E7" s="69" t="s">
        <v>28</v>
      </c>
      <c r="F7" s="69" t="s">
        <v>536</v>
      </c>
      <c r="G7" s="137" t="s">
        <v>1293</v>
      </c>
      <c r="H7" s="136" t="s">
        <v>525</v>
      </c>
      <c r="I7" s="136" t="s">
        <v>506</v>
      </c>
      <c r="J7" s="136" t="s">
        <v>696</v>
      </c>
      <c r="K7" s="136">
        <v>2019</v>
      </c>
      <c r="L7" s="136" t="s">
        <v>527</v>
      </c>
      <c r="M7" s="68"/>
    </row>
    <row r="8" spans="1:13" ht="87" x14ac:dyDescent="0.35">
      <c r="A8" s="67" t="s">
        <v>506</v>
      </c>
      <c r="B8" s="69" t="s">
        <v>505</v>
      </c>
      <c r="C8" s="69" t="s">
        <v>1286</v>
      </c>
      <c r="D8" s="69" t="s">
        <v>1292</v>
      </c>
      <c r="E8" s="69" t="s">
        <v>28</v>
      </c>
      <c r="F8" s="69" t="s">
        <v>536</v>
      </c>
      <c r="G8" s="137" t="s">
        <v>884</v>
      </c>
      <c r="H8" s="136" t="s">
        <v>525</v>
      </c>
      <c r="I8" s="136" t="s">
        <v>506</v>
      </c>
      <c r="J8" s="136" t="s">
        <v>696</v>
      </c>
      <c r="K8" s="136">
        <v>2020</v>
      </c>
      <c r="L8" s="136" t="s">
        <v>527</v>
      </c>
      <c r="M8" s="68"/>
    </row>
    <row r="9" spans="1:13" ht="87" x14ac:dyDescent="0.35">
      <c r="A9" s="67" t="s">
        <v>506</v>
      </c>
      <c r="B9" s="69" t="s">
        <v>505</v>
      </c>
      <c r="C9" s="69" t="s">
        <v>1286</v>
      </c>
      <c r="D9" s="69" t="s">
        <v>1291</v>
      </c>
      <c r="E9" s="69" t="s">
        <v>28</v>
      </c>
      <c r="F9" s="69" t="s">
        <v>536</v>
      </c>
      <c r="G9" s="137" t="s">
        <v>1290</v>
      </c>
      <c r="H9" s="136" t="s">
        <v>525</v>
      </c>
      <c r="I9" s="136" t="s">
        <v>506</v>
      </c>
      <c r="J9" s="136" t="s">
        <v>1289</v>
      </c>
      <c r="K9" s="136">
        <v>2018</v>
      </c>
      <c r="L9" s="136" t="s">
        <v>543</v>
      </c>
      <c r="M9" s="68"/>
    </row>
    <row r="10" spans="1:13" ht="116" x14ac:dyDescent="0.35">
      <c r="A10" s="67" t="s">
        <v>506</v>
      </c>
      <c r="B10" s="69" t="s">
        <v>505</v>
      </c>
      <c r="C10" s="69" t="s">
        <v>1286</v>
      </c>
      <c r="D10" s="69" t="s">
        <v>1288</v>
      </c>
      <c r="E10" s="69" t="s">
        <v>28</v>
      </c>
      <c r="F10" s="69" t="s">
        <v>536</v>
      </c>
      <c r="G10" s="137" t="s">
        <v>1287</v>
      </c>
      <c r="H10" s="136" t="s">
        <v>525</v>
      </c>
      <c r="I10" s="136" t="s">
        <v>506</v>
      </c>
      <c r="J10" s="136" t="s">
        <v>506</v>
      </c>
      <c r="K10" s="136">
        <v>2019</v>
      </c>
      <c r="L10" s="136" t="s">
        <v>548</v>
      </c>
      <c r="M10" s="68"/>
    </row>
    <row r="11" spans="1:13" ht="43.5" x14ac:dyDescent="0.35">
      <c r="A11" s="67" t="s">
        <v>506</v>
      </c>
      <c r="B11" s="69" t="s">
        <v>505</v>
      </c>
      <c r="C11" s="69" t="s">
        <v>1286</v>
      </c>
      <c r="D11" s="69" t="s">
        <v>1285</v>
      </c>
      <c r="E11" s="69" t="s">
        <v>28</v>
      </c>
      <c r="F11" s="69" t="s">
        <v>536</v>
      </c>
      <c r="G11" s="137"/>
      <c r="H11" s="136" t="s">
        <v>525</v>
      </c>
      <c r="I11" s="136" t="s">
        <v>506</v>
      </c>
      <c r="J11" s="136" t="s">
        <v>696</v>
      </c>
      <c r="K11" s="136">
        <v>2019</v>
      </c>
      <c r="L11" s="136" t="s">
        <v>543</v>
      </c>
      <c r="M11" s="68"/>
    </row>
    <row r="12" spans="1:13" ht="56.25" customHeight="1" x14ac:dyDescent="0.35">
      <c r="A12" s="67" t="s">
        <v>506</v>
      </c>
      <c r="B12" s="69" t="s">
        <v>505</v>
      </c>
      <c r="C12" s="69" t="s">
        <v>521</v>
      </c>
      <c r="D12" s="70" t="s">
        <v>522</v>
      </c>
      <c r="E12" s="69" t="s">
        <v>28</v>
      </c>
      <c r="F12" s="69" t="s">
        <v>523</v>
      </c>
      <c r="G12" s="71" t="s">
        <v>524</v>
      </c>
      <c r="H12" s="69" t="s">
        <v>525</v>
      </c>
      <c r="I12" s="69" t="s">
        <v>506</v>
      </c>
      <c r="J12" s="69" t="s">
        <v>526</v>
      </c>
      <c r="K12" s="69">
        <v>2015</v>
      </c>
      <c r="L12" s="69" t="s">
        <v>527</v>
      </c>
    </row>
    <row r="13" spans="1:13" ht="66.75" customHeight="1" x14ac:dyDescent="0.35">
      <c r="A13" s="67" t="s">
        <v>506</v>
      </c>
      <c r="B13" s="69" t="s">
        <v>505</v>
      </c>
      <c r="C13" s="69" t="s">
        <v>528</v>
      </c>
      <c r="D13" s="70" t="s">
        <v>529</v>
      </c>
      <c r="E13" s="69" t="s">
        <v>28</v>
      </c>
      <c r="F13" s="69" t="s">
        <v>530</v>
      </c>
      <c r="G13" s="71" t="s">
        <v>531</v>
      </c>
      <c r="H13" s="69" t="s">
        <v>525</v>
      </c>
      <c r="I13" s="69" t="s">
        <v>506</v>
      </c>
      <c r="J13" s="69" t="s">
        <v>532</v>
      </c>
      <c r="K13" s="69">
        <v>2016</v>
      </c>
      <c r="L13" s="69" t="s">
        <v>533</v>
      </c>
    </row>
    <row r="14" spans="1:13" ht="65.25" customHeight="1" x14ac:dyDescent="0.35">
      <c r="A14" s="67" t="s">
        <v>506</v>
      </c>
      <c r="B14" s="69" t="s">
        <v>505</v>
      </c>
      <c r="C14" s="69" t="s">
        <v>534</v>
      </c>
      <c r="D14" s="70" t="s">
        <v>535</v>
      </c>
      <c r="E14" s="69" t="s">
        <v>28</v>
      </c>
      <c r="F14" s="69" t="s">
        <v>536</v>
      </c>
      <c r="G14" s="71" t="s">
        <v>537</v>
      </c>
      <c r="H14" s="69" t="s">
        <v>525</v>
      </c>
      <c r="I14" s="69" t="s">
        <v>506</v>
      </c>
      <c r="J14" s="69" t="s">
        <v>532</v>
      </c>
      <c r="K14" s="69">
        <v>2016</v>
      </c>
      <c r="L14" s="69" t="s">
        <v>538</v>
      </c>
    </row>
    <row r="15" spans="1:13" ht="42.75" customHeight="1" x14ac:dyDescent="0.35">
      <c r="A15" s="67" t="s">
        <v>506</v>
      </c>
      <c r="B15" s="69" t="s">
        <v>505</v>
      </c>
      <c r="C15" s="69" t="s">
        <v>539</v>
      </c>
      <c r="D15" s="70" t="s">
        <v>540</v>
      </c>
      <c r="E15" s="69" t="s">
        <v>108</v>
      </c>
      <c r="F15" s="69" t="s">
        <v>541</v>
      </c>
      <c r="G15" s="69" t="s">
        <v>542</v>
      </c>
      <c r="H15" s="69" t="s">
        <v>525</v>
      </c>
      <c r="I15" s="69" t="s">
        <v>506</v>
      </c>
      <c r="J15" s="69" t="s">
        <v>542</v>
      </c>
      <c r="K15" s="69" t="s">
        <v>543</v>
      </c>
      <c r="L15" s="69" t="s">
        <v>544</v>
      </c>
    </row>
    <row r="16" spans="1:13" ht="69" customHeight="1" x14ac:dyDescent="0.35">
      <c r="A16" s="67" t="s">
        <v>506</v>
      </c>
      <c r="B16" s="69" t="s">
        <v>505</v>
      </c>
      <c r="C16" s="69" t="s">
        <v>545</v>
      </c>
      <c r="D16" s="70" t="s">
        <v>546</v>
      </c>
      <c r="E16" s="69" t="s">
        <v>28</v>
      </c>
      <c r="F16" s="69" t="s">
        <v>536</v>
      </c>
      <c r="G16" s="71" t="s">
        <v>547</v>
      </c>
      <c r="H16" s="69" t="s">
        <v>525</v>
      </c>
      <c r="I16" s="69" t="s">
        <v>506</v>
      </c>
      <c r="J16" s="69" t="s">
        <v>532</v>
      </c>
      <c r="K16" s="69">
        <v>2015</v>
      </c>
      <c r="L16" s="69" t="s">
        <v>548</v>
      </c>
    </row>
    <row r="17" spans="1:13" ht="56.25" customHeight="1" x14ac:dyDescent="0.35">
      <c r="A17" s="67" t="s">
        <v>506</v>
      </c>
      <c r="B17" s="69" t="s">
        <v>505</v>
      </c>
      <c r="C17" s="69" t="s">
        <v>549</v>
      </c>
      <c r="D17" s="70" t="s">
        <v>550</v>
      </c>
      <c r="E17" s="69" t="s">
        <v>28</v>
      </c>
      <c r="F17" s="69" t="s">
        <v>536</v>
      </c>
      <c r="G17" s="71" t="s">
        <v>551</v>
      </c>
      <c r="H17" s="69" t="s">
        <v>525</v>
      </c>
      <c r="I17" s="69" t="s">
        <v>506</v>
      </c>
      <c r="J17" s="69" t="s">
        <v>552</v>
      </c>
      <c r="K17" s="69">
        <v>2009</v>
      </c>
      <c r="L17" s="69" t="s">
        <v>543</v>
      </c>
      <c r="M17" s="72"/>
    </row>
    <row r="18" spans="1:13" ht="45" customHeight="1" x14ac:dyDescent="0.35">
      <c r="A18" s="67" t="s">
        <v>506</v>
      </c>
      <c r="B18" s="69" t="s">
        <v>505</v>
      </c>
      <c r="C18" s="69" t="s">
        <v>553</v>
      </c>
      <c r="D18" s="70" t="s">
        <v>554</v>
      </c>
      <c r="E18" s="69" t="s">
        <v>28</v>
      </c>
      <c r="F18" s="69" t="s">
        <v>536</v>
      </c>
      <c r="G18" s="71" t="s">
        <v>555</v>
      </c>
      <c r="H18" s="69" t="s">
        <v>525</v>
      </c>
      <c r="I18" s="69" t="s">
        <v>506</v>
      </c>
      <c r="J18" s="69" t="s">
        <v>556</v>
      </c>
      <c r="K18" s="69">
        <v>2017</v>
      </c>
      <c r="L18" s="69" t="s">
        <v>544</v>
      </c>
    </row>
    <row r="19" spans="1:13" ht="67.5" customHeight="1" x14ac:dyDescent="0.35">
      <c r="A19" s="67" t="s">
        <v>506</v>
      </c>
      <c r="B19" s="69" t="s">
        <v>505</v>
      </c>
      <c r="C19" s="69" t="s">
        <v>557</v>
      </c>
      <c r="D19" s="70" t="s">
        <v>558</v>
      </c>
      <c r="E19" s="69" t="s">
        <v>28</v>
      </c>
      <c r="F19" s="69" t="s">
        <v>536</v>
      </c>
      <c r="G19" s="71" t="s">
        <v>559</v>
      </c>
      <c r="H19" s="69" t="s">
        <v>525</v>
      </c>
      <c r="I19" s="69" t="s">
        <v>506</v>
      </c>
      <c r="J19" s="69" t="s">
        <v>532</v>
      </c>
      <c r="K19" s="69">
        <v>2017</v>
      </c>
      <c r="L19" s="69" t="s">
        <v>544</v>
      </c>
    </row>
    <row r="20" spans="1:13" ht="56.25" customHeight="1" x14ac:dyDescent="0.35">
      <c r="A20" s="67" t="s">
        <v>506</v>
      </c>
      <c r="B20" s="69" t="s">
        <v>505</v>
      </c>
      <c r="C20" s="69" t="s">
        <v>560</v>
      </c>
      <c r="D20" s="70" t="s">
        <v>561</v>
      </c>
      <c r="E20" s="69" t="s">
        <v>28</v>
      </c>
      <c r="F20" s="69" t="s">
        <v>536</v>
      </c>
      <c r="G20" s="71" t="s">
        <v>562</v>
      </c>
      <c r="H20" s="69" t="s">
        <v>525</v>
      </c>
      <c r="I20" s="69" t="s">
        <v>506</v>
      </c>
      <c r="J20" s="69" t="s">
        <v>543</v>
      </c>
      <c r="K20" s="69">
        <v>2017</v>
      </c>
      <c r="L20" s="69" t="s">
        <v>543</v>
      </c>
    </row>
    <row r="21" spans="1:13" ht="69" customHeight="1" x14ac:dyDescent="0.35">
      <c r="A21" s="67" t="s">
        <v>506</v>
      </c>
      <c r="B21" s="69" t="s">
        <v>505</v>
      </c>
      <c r="C21" s="69" t="s">
        <v>563</v>
      </c>
      <c r="D21" s="70" t="s">
        <v>564</v>
      </c>
      <c r="E21" s="69" t="s">
        <v>28</v>
      </c>
      <c r="F21" s="69" t="s">
        <v>536</v>
      </c>
      <c r="G21" s="71" t="s">
        <v>565</v>
      </c>
      <c r="H21" s="69" t="s">
        <v>525</v>
      </c>
      <c r="I21" s="69" t="s">
        <v>506</v>
      </c>
      <c r="J21" s="69" t="s">
        <v>543</v>
      </c>
      <c r="K21" s="69">
        <v>2017</v>
      </c>
      <c r="L21" s="69" t="s">
        <v>543</v>
      </c>
    </row>
    <row r="22" spans="1:13" ht="56.25" customHeight="1" x14ac:dyDescent="0.35">
      <c r="A22" s="67" t="s">
        <v>506</v>
      </c>
      <c r="B22" s="69" t="s">
        <v>505</v>
      </c>
      <c r="C22" s="69" t="s">
        <v>566</v>
      </c>
      <c r="D22" s="70" t="s">
        <v>567</v>
      </c>
      <c r="E22" s="69" t="s">
        <v>28</v>
      </c>
      <c r="F22" s="69" t="s">
        <v>536</v>
      </c>
      <c r="G22" s="71" t="s">
        <v>568</v>
      </c>
      <c r="H22" s="69" t="s">
        <v>525</v>
      </c>
      <c r="I22" s="69" t="s">
        <v>506</v>
      </c>
      <c r="J22" s="69" t="s">
        <v>543</v>
      </c>
      <c r="K22" s="69">
        <v>2017</v>
      </c>
      <c r="L22" s="69" t="s">
        <v>543</v>
      </c>
    </row>
    <row r="23" spans="1:13" ht="32.25" customHeight="1" x14ac:dyDescent="0.35">
      <c r="A23" s="67" t="s">
        <v>506</v>
      </c>
      <c r="B23" s="69" t="s">
        <v>505</v>
      </c>
      <c r="C23" s="69" t="s">
        <v>569</v>
      </c>
      <c r="D23" s="70" t="s">
        <v>570</v>
      </c>
      <c r="E23" s="69" t="s">
        <v>28</v>
      </c>
      <c r="F23" s="69" t="s">
        <v>536</v>
      </c>
      <c r="G23" s="71" t="s">
        <v>571</v>
      </c>
      <c r="H23" s="69" t="s">
        <v>525</v>
      </c>
      <c r="I23" s="69" t="s">
        <v>506</v>
      </c>
      <c r="J23" s="69" t="s">
        <v>543</v>
      </c>
      <c r="K23" s="69">
        <v>2017</v>
      </c>
      <c r="L23" s="69" t="s">
        <v>543</v>
      </c>
    </row>
    <row r="24" spans="1:13" ht="68.25" customHeight="1" x14ac:dyDescent="0.35">
      <c r="A24" s="67" t="s">
        <v>506</v>
      </c>
      <c r="B24" s="69" t="s">
        <v>505</v>
      </c>
      <c r="C24" s="69" t="s">
        <v>572</v>
      </c>
      <c r="D24" s="70" t="s">
        <v>573</v>
      </c>
      <c r="E24" s="69" t="s">
        <v>28</v>
      </c>
      <c r="F24" s="69" t="s">
        <v>536</v>
      </c>
      <c r="G24" s="71" t="s">
        <v>574</v>
      </c>
      <c r="H24" s="69" t="s">
        <v>525</v>
      </c>
      <c r="I24" s="69" t="s">
        <v>575</v>
      </c>
      <c r="J24" s="69" t="s">
        <v>575</v>
      </c>
      <c r="K24" s="69">
        <v>2016</v>
      </c>
      <c r="L24" s="69" t="s">
        <v>544</v>
      </c>
    </row>
    <row r="25" spans="1:13" ht="91.5" customHeight="1" x14ac:dyDescent="0.35">
      <c r="A25" s="67" t="s">
        <v>506</v>
      </c>
      <c r="B25" s="69" t="s">
        <v>505</v>
      </c>
      <c r="C25" s="69" t="s">
        <v>576</v>
      </c>
      <c r="D25" s="70" t="s">
        <v>576</v>
      </c>
      <c r="E25" s="69" t="s">
        <v>108</v>
      </c>
      <c r="F25" s="69" t="s">
        <v>577</v>
      </c>
      <c r="G25" s="73" t="s">
        <v>543</v>
      </c>
      <c r="H25" s="69" t="s">
        <v>525</v>
      </c>
      <c r="I25" s="69" t="s">
        <v>506</v>
      </c>
      <c r="J25" s="69" t="s">
        <v>578</v>
      </c>
      <c r="K25" s="69">
        <v>2016</v>
      </c>
      <c r="L25" s="69" t="s">
        <v>579</v>
      </c>
    </row>
    <row r="26" spans="1:13" ht="58.5" customHeight="1" x14ac:dyDescent="0.35">
      <c r="A26" s="67" t="s">
        <v>506</v>
      </c>
      <c r="B26" s="69" t="s">
        <v>505</v>
      </c>
      <c r="C26" s="69" t="s">
        <v>580</v>
      </c>
      <c r="D26" s="70" t="s">
        <v>581</v>
      </c>
      <c r="E26" s="69" t="s">
        <v>108</v>
      </c>
      <c r="F26" s="69" t="s">
        <v>582</v>
      </c>
      <c r="G26" s="69" t="s">
        <v>543</v>
      </c>
      <c r="H26" s="69" t="s">
        <v>525</v>
      </c>
      <c r="I26" s="69" t="s">
        <v>506</v>
      </c>
      <c r="J26" s="69" t="s">
        <v>526</v>
      </c>
      <c r="K26" s="69" t="s">
        <v>543</v>
      </c>
      <c r="L26" s="69" t="s">
        <v>583</v>
      </c>
    </row>
    <row r="27" spans="1:13" ht="42.75" customHeight="1" x14ac:dyDescent="0.35">
      <c r="A27" s="67" t="s">
        <v>506</v>
      </c>
      <c r="B27" s="69" t="s">
        <v>505</v>
      </c>
      <c r="C27" s="69" t="s">
        <v>584</v>
      </c>
      <c r="D27" s="70" t="s">
        <v>585</v>
      </c>
      <c r="E27" s="69" t="s">
        <v>108</v>
      </c>
      <c r="F27" s="69" t="s">
        <v>536</v>
      </c>
      <c r="G27" s="69" t="s">
        <v>543</v>
      </c>
      <c r="H27" s="69" t="s">
        <v>525</v>
      </c>
      <c r="I27" s="69" t="s">
        <v>506</v>
      </c>
      <c r="J27" s="69" t="s">
        <v>586</v>
      </c>
      <c r="K27" s="69" t="s">
        <v>543</v>
      </c>
      <c r="L27" s="69" t="s">
        <v>583</v>
      </c>
    </row>
    <row r="28" spans="1:13" ht="66" customHeight="1" x14ac:dyDescent="0.35">
      <c r="A28" s="67" t="s">
        <v>506</v>
      </c>
      <c r="B28" s="69" t="s">
        <v>505</v>
      </c>
      <c r="C28" s="69" t="s">
        <v>587</v>
      </c>
      <c r="D28" s="70" t="s">
        <v>588</v>
      </c>
      <c r="E28" s="69" t="s">
        <v>108</v>
      </c>
      <c r="F28" s="69" t="s">
        <v>536</v>
      </c>
      <c r="G28" s="69" t="s">
        <v>543</v>
      </c>
      <c r="H28" s="69" t="s">
        <v>589</v>
      </c>
      <c r="I28" s="69" t="s">
        <v>506</v>
      </c>
      <c r="J28" s="69" t="s">
        <v>552</v>
      </c>
      <c r="K28" s="69">
        <v>2017</v>
      </c>
      <c r="L28" s="69" t="s">
        <v>590</v>
      </c>
    </row>
    <row r="29" spans="1:13" ht="72.5" x14ac:dyDescent="0.35">
      <c r="A29" s="67" t="s">
        <v>506</v>
      </c>
      <c r="B29" s="69" t="s">
        <v>505</v>
      </c>
      <c r="C29" s="69" t="s">
        <v>591</v>
      </c>
      <c r="D29" s="70" t="s">
        <v>592</v>
      </c>
      <c r="E29" s="69" t="s">
        <v>28</v>
      </c>
      <c r="F29" s="69" t="s">
        <v>536</v>
      </c>
      <c r="G29" s="71" t="s">
        <v>555</v>
      </c>
      <c r="H29" s="69" t="s">
        <v>525</v>
      </c>
      <c r="I29" s="69" t="s">
        <v>506</v>
      </c>
      <c r="J29" s="69" t="s">
        <v>532</v>
      </c>
      <c r="K29" s="69">
        <v>2017</v>
      </c>
      <c r="L29" s="69" t="s">
        <v>590</v>
      </c>
    </row>
    <row r="30" spans="1:13" ht="72.5" x14ac:dyDescent="0.35">
      <c r="A30" s="67" t="s">
        <v>506</v>
      </c>
      <c r="B30" s="69" t="s">
        <v>505</v>
      </c>
      <c r="C30" s="69" t="s">
        <v>593</v>
      </c>
      <c r="D30" s="70" t="s">
        <v>594</v>
      </c>
      <c r="E30" s="69" t="s">
        <v>28</v>
      </c>
      <c r="F30" s="69" t="s">
        <v>536</v>
      </c>
      <c r="G30" s="71" t="s">
        <v>559</v>
      </c>
      <c r="H30" s="69" t="s">
        <v>525</v>
      </c>
      <c r="I30" s="69" t="s">
        <v>506</v>
      </c>
      <c r="J30" s="69" t="s">
        <v>595</v>
      </c>
      <c r="K30" s="69">
        <v>2017</v>
      </c>
      <c r="L30" s="69" t="s">
        <v>590</v>
      </c>
    </row>
    <row r="31" spans="1:13" ht="43.5" x14ac:dyDescent="0.35">
      <c r="A31" s="67" t="s">
        <v>506</v>
      </c>
      <c r="B31" s="69" t="s">
        <v>505</v>
      </c>
      <c r="C31" s="69" t="s">
        <v>596</v>
      </c>
      <c r="D31" s="70" t="s">
        <v>597</v>
      </c>
      <c r="E31" s="69" t="s">
        <v>28</v>
      </c>
      <c r="F31" s="69" t="s">
        <v>536</v>
      </c>
      <c r="G31" s="70"/>
      <c r="H31" s="69" t="s">
        <v>525</v>
      </c>
      <c r="I31" s="69" t="s">
        <v>506</v>
      </c>
      <c r="J31" s="69" t="s">
        <v>598</v>
      </c>
      <c r="K31" s="69">
        <v>2017</v>
      </c>
      <c r="L31" s="69" t="s">
        <v>590</v>
      </c>
    </row>
    <row r="32" spans="1:13" ht="42" customHeight="1" x14ac:dyDescent="0.35">
      <c r="A32" s="67" t="s">
        <v>506</v>
      </c>
      <c r="B32" s="69" t="s">
        <v>505</v>
      </c>
      <c r="C32" s="69" t="s">
        <v>599</v>
      </c>
      <c r="D32" s="70" t="s">
        <v>570</v>
      </c>
      <c r="E32" s="69" t="s">
        <v>28</v>
      </c>
      <c r="F32" s="69" t="s">
        <v>536</v>
      </c>
      <c r="G32" s="71" t="s">
        <v>571</v>
      </c>
      <c r="H32" s="69" t="s">
        <v>525</v>
      </c>
      <c r="I32" s="69" t="s">
        <v>506</v>
      </c>
      <c r="J32" s="69" t="s">
        <v>595</v>
      </c>
      <c r="K32" s="69">
        <v>2017</v>
      </c>
      <c r="L32" s="69" t="s">
        <v>590</v>
      </c>
    </row>
    <row r="33" spans="1:12" ht="39.75" customHeight="1" x14ac:dyDescent="0.35">
      <c r="A33" s="67" t="s">
        <v>506</v>
      </c>
      <c r="B33" s="69" t="s">
        <v>505</v>
      </c>
      <c r="C33" s="69" t="s">
        <v>600</v>
      </c>
      <c r="D33" s="70" t="s">
        <v>601</v>
      </c>
      <c r="E33" s="69" t="s">
        <v>28</v>
      </c>
      <c r="F33" s="69" t="s">
        <v>536</v>
      </c>
      <c r="G33" s="71" t="s">
        <v>602</v>
      </c>
      <c r="H33" s="69" t="s">
        <v>525</v>
      </c>
      <c r="I33" s="69" t="s">
        <v>506</v>
      </c>
      <c r="J33" s="69" t="s">
        <v>586</v>
      </c>
      <c r="K33" s="69">
        <v>2017</v>
      </c>
      <c r="L33" s="69" t="s">
        <v>603</v>
      </c>
    </row>
    <row r="34" spans="1:12" ht="93.75" customHeight="1" x14ac:dyDescent="0.35">
      <c r="A34" s="67" t="s">
        <v>506</v>
      </c>
      <c r="B34" s="69" t="s">
        <v>505</v>
      </c>
      <c r="C34" s="69" t="s">
        <v>604</v>
      </c>
      <c r="D34" s="70" t="s">
        <v>605</v>
      </c>
      <c r="E34" s="69" t="s">
        <v>28</v>
      </c>
      <c r="F34" s="69" t="s">
        <v>536</v>
      </c>
      <c r="G34" s="71" t="s">
        <v>606</v>
      </c>
      <c r="H34" s="69" t="s">
        <v>525</v>
      </c>
      <c r="I34" s="69" t="s">
        <v>506</v>
      </c>
      <c r="J34" s="69" t="s">
        <v>607</v>
      </c>
      <c r="K34" s="69">
        <v>2017</v>
      </c>
      <c r="L34" s="69" t="s">
        <v>603</v>
      </c>
    </row>
    <row r="35" spans="1:12" ht="93" customHeight="1" x14ac:dyDescent="0.35">
      <c r="A35" s="67" t="s">
        <v>506</v>
      </c>
      <c r="B35" s="69" t="s">
        <v>505</v>
      </c>
      <c r="C35" s="69" t="s">
        <v>608</v>
      </c>
      <c r="D35" s="70" t="s">
        <v>609</v>
      </c>
      <c r="E35" s="69" t="s">
        <v>28</v>
      </c>
      <c r="F35" s="69" t="s">
        <v>536</v>
      </c>
      <c r="G35" s="71" t="s">
        <v>610</v>
      </c>
      <c r="H35" s="69" t="s">
        <v>525</v>
      </c>
      <c r="I35" s="69" t="s">
        <v>506</v>
      </c>
      <c r="J35" s="69" t="s">
        <v>611</v>
      </c>
      <c r="K35" s="69">
        <v>2017</v>
      </c>
      <c r="L35" s="69" t="s">
        <v>583</v>
      </c>
    </row>
    <row r="36" spans="1:12" ht="81" customHeight="1" x14ac:dyDescent="0.35">
      <c r="A36" s="67" t="s">
        <v>506</v>
      </c>
      <c r="B36" s="69" t="s">
        <v>505</v>
      </c>
      <c r="C36" s="69" t="s">
        <v>612</v>
      </c>
      <c r="D36" s="70" t="s">
        <v>613</v>
      </c>
      <c r="E36" s="69" t="s">
        <v>28</v>
      </c>
      <c r="F36" s="69" t="s">
        <v>536</v>
      </c>
      <c r="G36" s="71" t="s">
        <v>614</v>
      </c>
      <c r="H36" s="69" t="s">
        <v>525</v>
      </c>
      <c r="I36" s="69" t="s">
        <v>506</v>
      </c>
      <c r="J36" s="69" t="s">
        <v>615</v>
      </c>
      <c r="K36" s="69">
        <v>2017</v>
      </c>
      <c r="L36" s="69" t="s">
        <v>583</v>
      </c>
    </row>
    <row r="37" spans="1:12" ht="79.5" customHeight="1" x14ac:dyDescent="0.35">
      <c r="A37" s="67" t="s">
        <v>506</v>
      </c>
      <c r="B37" s="69" t="s">
        <v>505</v>
      </c>
      <c r="C37" s="69" t="s">
        <v>616</v>
      </c>
      <c r="D37" s="70" t="s">
        <v>617</v>
      </c>
      <c r="E37" s="69" t="s">
        <v>28</v>
      </c>
      <c r="F37" s="69" t="s">
        <v>536</v>
      </c>
      <c r="G37" s="71" t="s">
        <v>618</v>
      </c>
      <c r="H37" s="69" t="s">
        <v>525</v>
      </c>
      <c r="I37" s="69" t="s">
        <v>506</v>
      </c>
      <c r="J37" s="69" t="s">
        <v>607</v>
      </c>
      <c r="K37" s="69">
        <v>2017</v>
      </c>
      <c r="L37" s="69" t="s">
        <v>583</v>
      </c>
    </row>
    <row r="38" spans="1:12" ht="81" customHeight="1" x14ac:dyDescent="0.35">
      <c r="A38" s="67" t="s">
        <v>506</v>
      </c>
      <c r="B38" s="69" t="s">
        <v>505</v>
      </c>
      <c r="C38" s="74" t="s">
        <v>619</v>
      </c>
      <c r="D38" s="70" t="s">
        <v>620</v>
      </c>
      <c r="E38" s="69" t="s">
        <v>28</v>
      </c>
      <c r="F38" s="69" t="s">
        <v>536</v>
      </c>
      <c r="G38" s="71" t="s">
        <v>621</v>
      </c>
      <c r="H38" s="69" t="s">
        <v>525</v>
      </c>
      <c r="I38" s="69" t="s">
        <v>506</v>
      </c>
      <c r="J38" s="69" t="s">
        <v>622</v>
      </c>
      <c r="K38" s="69">
        <v>2017</v>
      </c>
      <c r="L38" s="69" t="s">
        <v>583</v>
      </c>
    </row>
    <row r="39" spans="1:12" ht="81" customHeight="1" x14ac:dyDescent="0.35">
      <c r="A39" s="67" t="s">
        <v>506</v>
      </c>
      <c r="B39" s="69" t="s">
        <v>505</v>
      </c>
      <c r="C39" s="74" t="s">
        <v>623</v>
      </c>
      <c r="D39" s="70" t="s">
        <v>624</v>
      </c>
      <c r="E39" s="69" t="s">
        <v>28</v>
      </c>
      <c r="F39" s="69" t="s">
        <v>536</v>
      </c>
      <c r="G39" s="71" t="s">
        <v>625</v>
      </c>
      <c r="H39" s="69" t="s">
        <v>525</v>
      </c>
      <c r="I39" s="69" t="s">
        <v>506</v>
      </c>
      <c r="J39" s="69" t="s">
        <v>542</v>
      </c>
      <c r="K39" s="69">
        <v>2017</v>
      </c>
      <c r="L39" s="69" t="s">
        <v>583</v>
      </c>
    </row>
    <row r="40" spans="1:12" ht="80.25" customHeight="1" x14ac:dyDescent="0.35">
      <c r="A40" s="67" t="s">
        <v>506</v>
      </c>
      <c r="B40" s="69" t="s">
        <v>505</v>
      </c>
      <c r="C40" s="74" t="s">
        <v>626</v>
      </c>
      <c r="D40" s="70" t="s">
        <v>627</v>
      </c>
      <c r="E40" s="69" t="s">
        <v>28</v>
      </c>
      <c r="F40" s="69" t="s">
        <v>536</v>
      </c>
      <c r="G40" s="71" t="s">
        <v>628</v>
      </c>
      <c r="H40" s="69" t="s">
        <v>525</v>
      </c>
      <c r="I40" s="69" t="s">
        <v>506</v>
      </c>
      <c r="J40" s="69" t="s">
        <v>629</v>
      </c>
      <c r="K40" s="69">
        <v>2017</v>
      </c>
      <c r="L40" s="69" t="s">
        <v>583</v>
      </c>
    </row>
    <row r="41" spans="1:12" ht="81.75" customHeight="1" x14ac:dyDescent="0.35">
      <c r="A41" s="67" t="s">
        <v>506</v>
      </c>
      <c r="B41" s="69" t="s">
        <v>505</v>
      </c>
      <c r="C41" s="74" t="s">
        <v>630</v>
      </c>
      <c r="D41" s="70" t="s">
        <v>631</v>
      </c>
      <c r="E41" s="69" t="s">
        <v>28</v>
      </c>
      <c r="F41" s="69" t="s">
        <v>536</v>
      </c>
      <c r="G41" s="71" t="s">
        <v>632</v>
      </c>
      <c r="H41" s="69" t="s">
        <v>525</v>
      </c>
      <c r="I41" s="69" t="s">
        <v>506</v>
      </c>
      <c r="J41" s="69" t="s">
        <v>629</v>
      </c>
      <c r="K41" s="69">
        <v>2017</v>
      </c>
      <c r="L41" s="69" t="s">
        <v>583</v>
      </c>
    </row>
    <row r="42" spans="1:12" ht="81" customHeight="1" x14ac:dyDescent="0.35">
      <c r="A42" s="67" t="s">
        <v>506</v>
      </c>
      <c r="B42" s="69" t="s">
        <v>505</v>
      </c>
      <c r="C42" s="74" t="s">
        <v>633</v>
      </c>
      <c r="D42" s="70" t="s">
        <v>634</v>
      </c>
      <c r="E42" s="69" t="s">
        <v>28</v>
      </c>
      <c r="F42" s="69" t="s">
        <v>536</v>
      </c>
      <c r="G42" s="71" t="s">
        <v>635</v>
      </c>
      <c r="H42" s="69" t="s">
        <v>525</v>
      </c>
      <c r="I42" s="69" t="s">
        <v>506</v>
      </c>
      <c r="J42" s="69" t="s">
        <v>622</v>
      </c>
      <c r="K42" s="69">
        <v>2017</v>
      </c>
      <c r="L42" s="69" t="s">
        <v>583</v>
      </c>
    </row>
    <row r="43" spans="1:12" ht="78.75" customHeight="1" x14ac:dyDescent="0.35">
      <c r="A43" s="67" t="s">
        <v>506</v>
      </c>
      <c r="B43" s="69" t="s">
        <v>505</v>
      </c>
      <c r="C43" s="74" t="s">
        <v>636</v>
      </c>
      <c r="D43" s="70" t="s">
        <v>637</v>
      </c>
      <c r="E43" s="69" t="s">
        <v>28</v>
      </c>
      <c r="F43" s="69" t="s">
        <v>536</v>
      </c>
      <c r="G43" s="71" t="s">
        <v>638</v>
      </c>
      <c r="H43" s="69" t="s">
        <v>525</v>
      </c>
      <c r="I43" s="69" t="s">
        <v>506</v>
      </c>
      <c r="J43" s="69" t="s">
        <v>629</v>
      </c>
      <c r="K43" s="69">
        <v>2017</v>
      </c>
      <c r="L43" s="69" t="s">
        <v>583</v>
      </c>
    </row>
    <row r="44" spans="1:12" ht="81.75" customHeight="1" x14ac:dyDescent="0.35">
      <c r="A44" s="67" t="s">
        <v>506</v>
      </c>
      <c r="B44" s="69" t="s">
        <v>505</v>
      </c>
      <c r="C44" s="74" t="s">
        <v>639</v>
      </c>
      <c r="D44" s="70" t="s">
        <v>640</v>
      </c>
      <c r="E44" s="69" t="s">
        <v>28</v>
      </c>
      <c r="F44" s="69" t="s">
        <v>536</v>
      </c>
      <c r="G44" s="71" t="s">
        <v>641</v>
      </c>
      <c r="H44" s="69" t="s">
        <v>525</v>
      </c>
      <c r="I44" s="69" t="s">
        <v>506</v>
      </c>
      <c r="J44" s="69" t="s">
        <v>629</v>
      </c>
      <c r="K44" s="69">
        <v>2017</v>
      </c>
      <c r="L44" s="69" t="s">
        <v>583</v>
      </c>
    </row>
    <row r="45" spans="1:12" ht="79.5" customHeight="1" x14ac:dyDescent="0.35">
      <c r="A45" s="67" t="s">
        <v>506</v>
      </c>
      <c r="B45" s="69" t="s">
        <v>505</v>
      </c>
      <c r="C45" s="74" t="s">
        <v>642</v>
      </c>
      <c r="D45" s="70" t="s">
        <v>643</v>
      </c>
      <c r="E45" s="69" t="s">
        <v>28</v>
      </c>
      <c r="F45" s="69" t="s">
        <v>536</v>
      </c>
      <c r="G45" s="71" t="s">
        <v>644</v>
      </c>
      <c r="H45" s="69" t="s">
        <v>525</v>
      </c>
      <c r="I45" s="69" t="s">
        <v>506</v>
      </c>
      <c r="J45" s="69" t="s">
        <v>542</v>
      </c>
      <c r="K45" s="69">
        <v>2017</v>
      </c>
      <c r="L45" s="69" t="s">
        <v>583</v>
      </c>
    </row>
    <row r="46" spans="1:12" ht="79.5" customHeight="1" x14ac:dyDescent="0.35">
      <c r="A46" s="67" t="s">
        <v>506</v>
      </c>
      <c r="B46" s="69" t="s">
        <v>505</v>
      </c>
      <c r="C46" s="74" t="s">
        <v>645</v>
      </c>
      <c r="D46" s="70" t="s">
        <v>646</v>
      </c>
      <c r="E46" s="69" t="s">
        <v>28</v>
      </c>
      <c r="F46" s="69" t="s">
        <v>536</v>
      </c>
      <c r="G46" s="71" t="s">
        <v>647</v>
      </c>
      <c r="H46" s="69" t="s">
        <v>525</v>
      </c>
      <c r="I46" s="69" t="s">
        <v>506</v>
      </c>
      <c r="J46" s="69" t="s">
        <v>629</v>
      </c>
      <c r="K46" s="69">
        <v>2017</v>
      </c>
      <c r="L46" s="69" t="s">
        <v>583</v>
      </c>
    </row>
    <row r="47" spans="1:12" ht="78.75" customHeight="1" x14ac:dyDescent="0.35">
      <c r="A47" s="75" t="s">
        <v>506</v>
      </c>
      <c r="B47" s="76" t="s">
        <v>505</v>
      </c>
      <c r="C47" s="69" t="s">
        <v>648</v>
      </c>
      <c r="D47" s="70" t="s">
        <v>649</v>
      </c>
      <c r="E47" s="69" t="s">
        <v>28</v>
      </c>
      <c r="F47" s="69" t="s">
        <v>536</v>
      </c>
      <c r="G47" s="71" t="s">
        <v>650</v>
      </c>
      <c r="H47" s="69" t="s">
        <v>525</v>
      </c>
      <c r="I47" s="69" t="s">
        <v>506</v>
      </c>
      <c r="J47" s="69" t="s">
        <v>629</v>
      </c>
      <c r="K47" s="69">
        <v>2017</v>
      </c>
      <c r="L47" s="69" t="s">
        <v>583</v>
      </c>
    </row>
    <row r="48" spans="1:12" ht="77.25" customHeight="1" x14ac:dyDescent="0.35">
      <c r="A48" s="67" t="s">
        <v>506</v>
      </c>
      <c r="B48" s="69" t="s">
        <v>505</v>
      </c>
      <c r="C48" s="69" t="s">
        <v>651</v>
      </c>
      <c r="D48" s="70" t="s">
        <v>652</v>
      </c>
      <c r="E48" s="69" t="s">
        <v>28</v>
      </c>
      <c r="F48" s="69" t="s">
        <v>536</v>
      </c>
      <c r="G48" s="71" t="s">
        <v>653</v>
      </c>
      <c r="H48" s="69" t="s">
        <v>525</v>
      </c>
      <c r="I48" s="69" t="s">
        <v>506</v>
      </c>
      <c r="J48" s="69"/>
      <c r="K48" s="69">
        <v>2017</v>
      </c>
      <c r="L48" s="69" t="s">
        <v>583</v>
      </c>
    </row>
    <row r="49" spans="1:12" ht="79.5" customHeight="1" x14ac:dyDescent="0.35">
      <c r="A49" s="67" t="s">
        <v>506</v>
      </c>
      <c r="B49" s="69" t="s">
        <v>505</v>
      </c>
      <c r="C49" s="76" t="s">
        <v>654</v>
      </c>
      <c r="D49" s="72" t="s">
        <v>655</v>
      </c>
      <c r="E49" s="76" t="s">
        <v>28</v>
      </c>
      <c r="F49" s="76" t="s">
        <v>536</v>
      </c>
      <c r="G49" s="71" t="s">
        <v>656</v>
      </c>
      <c r="H49" s="69" t="s">
        <v>525</v>
      </c>
      <c r="I49" s="69" t="s">
        <v>506</v>
      </c>
      <c r="J49" s="69" t="s">
        <v>607</v>
      </c>
      <c r="K49" s="69">
        <v>2017</v>
      </c>
      <c r="L49" s="69" t="s">
        <v>583</v>
      </c>
    </row>
    <row r="50" spans="1:12" ht="81.75" customHeight="1" x14ac:dyDescent="0.35">
      <c r="A50" s="67" t="s">
        <v>506</v>
      </c>
      <c r="B50" s="74" t="s">
        <v>505</v>
      </c>
      <c r="C50" s="69" t="s">
        <v>657</v>
      </c>
      <c r="D50" s="70" t="s">
        <v>658</v>
      </c>
      <c r="E50" s="76" t="s">
        <v>28</v>
      </c>
      <c r="F50" s="76" t="s">
        <v>536</v>
      </c>
      <c r="G50" s="71" t="s">
        <v>659</v>
      </c>
      <c r="H50" s="69" t="s">
        <v>525</v>
      </c>
      <c r="I50" s="69" t="s">
        <v>506</v>
      </c>
      <c r="J50" s="69" t="s">
        <v>660</v>
      </c>
      <c r="K50" s="69">
        <v>2017</v>
      </c>
      <c r="L50" s="69" t="s">
        <v>583</v>
      </c>
    </row>
    <row r="51" spans="1:12" ht="81.75" customHeight="1" x14ac:dyDescent="0.35">
      <c r="A51" s="67" t="s">
        <v>506</v>
      </c>
      <c r="B51" s="69" t="s">
        <v>505</v>
      </c>
      <c r="C51" s="69" t="s">
        <v>661</v>
      </c>
      <c r="D51" s="70" t="s">
        <v>662</v>
      </c>
      <c r="E51" s="76" t="s">
        <v>28</v>
      </c>
      <c r="F51" s="76" t="s">
        <v>536</v>
      </c>
      <c r="G51" s="71" t="s">
        <v>663</v>
      </c>
      <c r="H51" s="69" t="s">
        <v>525</v>
      </c>
      <c r="I51" s="69" t="s">
        <v>506</v>
      </c>
      <c r="J51" s="69" t="s">
        <v>664</v>
      </c>
      <c r="K51" s="69">
        <v>2017</v>
      </c>
      <c r="L51" s="69" t="s">
        <v>583</v>
      </c>
    </row>
    <row r="52" spans="1:12" ht="101.5" x14ac:dyDescent="0.35">
      <c r="A52" s="67"/>
      <c r="B52" s="69" t="s">
        <v>505</v>
      </c>
      <c r="C52" s="69" t="s">
        <v>665</v>
      </c>
      <c r="D52" s="70" t="s">
        <v>666</v>
      </c>
      <c r="E52" s="76" t="s">
        <v>145</v>
      </c>
      <c r="F52" s="76" t="s">
        <v>536</v>
      </c>
      <c r="G52" s="71" t="s">
        <v>667</v>
      </c>
      <c r="H52" s="69" t="s">
        <v>525</v>
      </c>
      <c r="I52" s="69" t="s">
        <v>506</v>
      </c>
      <c r="J52" s="69" t="s">
        <v>504</v>
      </c>
      <c r="K52" s="69">
        <v>2017</v>
      </c>
      <c r="L52" s="69" t="s">
        <v>583</v>
      </c>
    </row>
    <row r="53" spans="1:12" ht="79.5" customHeight="1" x14ac:dyDescent="0.35">
      <c r="A53" s="67" t="s">
        <v>506</v>
      </c>
      <c r="B53" s="69" t="s">
        <v>505</v>
      </c>
      <c r="C53" s="69" t="s">
        <v>668</v>
      </c>
      <c r="D53" s="70" t="s">
        <v>669</v>
      </c>
      <c r="E53" s="69" t="s">
        <v>28</v>
      </c>
      <c r="F53" s="69" t="s">
        <v>536</v>
      </c>
      <c r="G53" s="71" t="s">
        <v>670</v>
      </c>
      <c r="H53" s="69" t="s">
        <v>525</v>
      </c>
      <c r="I53" s="69" t="s">
        <v>506</v>
      </c>
      <c r="J53" s="69" t="s">
        <v>664</v>
      </c>
      <c r="K53" s="69">
        <v>2018</v>
      </c>
      <c r="L53" s="69" t="s">
        <v>583</v>
      </c>
    </row>
    <row r="54" spans="1:12" ht="79.5" customHeight="1" x14ac:dyDescent="0.35">
      <c r="A54" s="67" t="s">
        <v>506</v>
      </c>
      <c r="B54" s="69" t="s">
        <v>505</v>
      </c>
      <c r="C54" s="69" t="s">
        <v>671</v>
      </c>
      <c r="D54" s="70" t="s">
        <v>672</v>
      </c>
      <c r="E54" s="69" t="s">
        <v>28</v>
      </c>
      <c r="F54" s="69" t="s">
        <v>536</v>
      </c>
      <c r="G54" s="71" t="s">
        <v>673</v>
      </c>
      <c r="H54" s="69" t="s">
        <v>525</v>
      </c>
      <c r="I54" s="69" t="s">
        <v>506</v>
      </c>
      <c r="J54" s="69" t="s">
        <v>664</v>
      </c>
      <c r="K54" s="69">
        <v>2018</v>
      </c>
      <c r="L54" s="69" t="s">
        <v>583</v>
      </c>
    </row>
    <row r="55" spans="1:12" ht="79.5" customHeight="1" x14ac:dyDescent="0.35">
      <c r="A55" s="67" t="s">
        <v>506</v>
      </c>
      <c r="B55" s="69" t="s">
        <v>505</v>
      </c>
      <c r="C55" s="69" t="s">
        <v>674</v>
      </c>
      <c r="D55" s="70" t="s">
        <v>675</v>
      </c>
      <c r="E55" s="69" t="s">
        <v>28</v>
      </c>
      <c r="F55" s="69" t="s">
        <v>536</v>
      </c>
      <c r="G55" s="71" t="s">
        <v>676</v>
      </c>
      <c r="H55" s="69" t="s">
        <v>525</v>
      </c>
      <c r="I55" s="69" t="s">
        <v>506</v>
      </c>
      <c r="J55" s="69" t="s">
        <v>629</v>
      </c>
      <c r="K55" s="69">
        <v>2018</v>
      </c>
      <c r="L55" s="69" t="s">
        <v>583</v>
      </c>
    </row>
    <row r="56" spans="1:12" ht="79.5" customHeight="1" x14ac:dyDescent="0.35">
      <c r="A56" s="67" t="s">
        <v>506</v>
      </c>
      <c r="B56" s="69" t="s">
        <v>505</v>
      </c>
      <c r="C56" s="69" t="s">
        <v>677</v>
      </c>
      <c r="D56" s="70" t="s">
        <v>678</v>
      </c>
      <c r="E56" s="69" t="s">
        <v>28</v>
      </c>
      <c r="F56" s="69" t="s">
        <v>536</v>
      </c>
      <c r="G56" s="71" t="s">
        <v>679</v>
      </c>
      <c r="H56" s="69" t="s">
        <v>525</v>
      </c>
      <c r="I56" s="69" t="s">
        <v>506</v>
      </c>
      <c r="J56" s="69" t="s">
        <v>629</v>
      </c>
      <c r="K56" s="69">
        <v>2018</v>
      </c>
      <c r="L56" s="69" t="s">
        <v>583</v>
      </c>
    </row>
    <row r="57" spans="1:12" ht="53.25" customHeight="1" x14ac:dyDescent="0.35">
      <c r="A57" s="67" t="s">
        <v>506</v>
      </c>
      <c r="B57" s="69" t="s">
        <v>505</v>
      </c>
      <c r="C57" s="69" t="s">
        <v>680</v>
      </c>
      <c r="D57" s="70" t="s">
        <v>681</v>
      </c>
      <c r="E57" s="69" t="s">
        <v>28</v>
      </c>
      <c r="F57" s="69" t="s">
        <v>536</v>
      </c>
      <c r="G57" s="71" t="s">
        <v>682</v>
      </c>
      <c r="H57" s="69" t="s">
        <v>525</v>
      </c>
      <c r="I57" s="69" t="s">
        <v>506</v>
      </c>
      <c r="J57" s="69" t="s">
        <v>607</v>
      </c>
      <c r="K57" s="69">
        <v>2018</v>
      </c>
      <c r="L57" s="69" t="s">
        <v>603</v>
      </c>
    </row>
    <row r="58" spans="1:12" ht="122.25" customHeight="1" x14ac:dyDescent="0.35">
      <c r="A58" s="67" t="s">
        <v>506</v>
      </c>
      <c r="B58" s="69" t="s">
        <v>505</v>
      </c>
      <c r="C58" s="69" t="s">
        <v>683</v>
      </c>
      <c r="D58" s="70" t="s">
        <v>684</v>
      </c>
      <c r="E58" s="69" t="s">
        <v>28</v>
      </c>
      <c r="F58" s="69" t="s">
        <v>536</v>
      </c>
      <c r="G58" s="71" t="s">
        <v>685</v>
      </c>
      <c r="H58" s="69" t="s">
        <v>525</v>
      </c>
      <c r="I58" s="69" t="s">
        <v>506</v>
      </c>
      <c r="J58" s="69" t="s">
        <v>664</v>
      </c>
      <c r="K58" s="69">
        <v>2018</v>
      </c>
      <c r="L58" s="69" t="s">
        <v>583</v>
      </c>
    </row>
    <row r="59" spans="1:12" ht="58" x14ac:dyDescent="0.35">
      <c r="A59" s="67" t="s">
        <v>506</v>
      </c>
      <c r="B59" s="69" t="s">
        <v>505</v>
      </c>
      <c r="C59" s="69" t="s">
        <v>680</v>
      </c>
      <c r="D59" s="70" t="s">
        <v>686</v>
      </c>
      <c r="E59" s="69" t="s">
        <v>108</v>
      </c>
      <c r="F59" s="69" t="s">
        <v>687</v>
      </c>
      <c r="G59" s="71" t="s">
        <v>688</v>
      </c>
      <c r="H59" s="69" t="s">
        <v>525</v>
      </c>
      <c r="I59" s="69" t="s">
        <v>689</v>
      </c>
      <c r="J59" s="69" t="s">
        <v>689</v>
      </c>
      <c r="K59" s="69">
        <v>2018</v>
      </c>
      <c r="L59" s="69" t="s">
        <v>603</v>
      </c>
    </row>
    <row r="60" spans="1:12" ht="101.5" x14ac:dyDescent="0.35">
      <c r="A60" s="67" t="s">
        <v>506</v>
      </c>
      <c r="B60" s="69" t="s">
        <v>505</v>
      </c>
      <c r="C60" s="69" t="s">
        <v>680</v>
      </c>
      <c r="D60" s="70" t="s">
        <v>690</v>
      </c>
      <c r="E60" s="69" t="s">
        <v>28</v>
      </c>
      <c r="F60" s="69" t="s">
        <v>536</v>
      </c>
      <c r="G60" s="71" t="s">
        <v>691</v>
      </c>
      <c r="H60" s="69" t="s">
        <v>525</v>
      </c>
      <c r="I60" s="69" t="s">
        <v>506</v>
      </c>
      <c r="J60" s="69" t="s">
        <v>692</v>
      </c>
      <c r="K60" s="69">
        <v>2018</v>
      </c>
      <c r="L60" s="69" t="s">
        <v>603</v>
      </c>
    </row>
    <row r="61" spans="1:12" ht="92.25" customHeight="1" x14ac:dyDescent="0.35">
      <c r="A61" s="67" t="s">
        <v>506</v>
      </c>
      <c r="B61" s="69" t="s">
        <v>505</v>
      </c>
      <c r="C61" s="69" t="s">
        <v>693</v>
      </c>
      <c r="D61" s="70" t="s">
        <v>694</v>
      </c>
      <c r="E61" s="69" t="s">
        <v>108</v>
      </c>
      <c r="F61" s="69" t="s">
        <v>695</v>
      </c>
      <c r="G61" s="73" t="s">
        <v>543</v>
      </c>
      <c r="H61" s="69" t="s">
        <v>525</v>
      </c>
      <c r="I61" s="69" t="s">
        <v>506</v>
      </c>
      <c r="J61" s="69" t="s">
        <v>696</v>
      </c>
      <c r="K61" s="69" t="s">
        <v>543</v>
      </c>
      <c r="L61" s="69" t="s">
        <v>603</v>
      </c>
    </row>
    <row r="62" spans="1:12" ht="43.5" x14ac:dyDescent="0.35">
      <c r="A62" s="67" t="s">
        <v>506</v>
      </c>
      <c r="B62" s="69" t="s">
        <v>505</v>
      </c>
      <c r="C62" s="69" t="s">
        <v>680</v>
      </c>
      <c r="D62" s="70" t="s">
        <v>697</v>
      </c>
      <c r="E62" s="69" t="s">
        <v>108</v>
      </c>
      <c r="F62" s="69" t="s">
        <v>698</v>
      </c>
      <c r="G62" s="73" t="s">
        <v>543</v>
      </c>
      <c r="H62" s="69" t="s">
        <v>525</v>
      </c>
      <c r="I62" s="69" t="s">
        <v>506</v>
      </c>
      <c r="J62" s="69" t="s">
        <v>607</v>
      </c>
      <c r="K62" s="69">
        <v>2018</v>
      </c>
      <c r="L62" s="69" t="s">
        <v>603</v>
      </c>
    </row>
    <row r="63" spans="1:12" ht="62" x14ac:dyDescent="0.35">
      <c r="A63" s="77" t="s">
        <v>506</v>
      </c>
      <c r="B63" s="69" t="s">
        <v>505</v>
      </c>
      <c r="C63" s="69" t="s">
        <v>699</v>
      </c>
      <c r="D63" s="70" t="s">
        <v>700</v>
      </c>
      <c r="E63" s="69" t="s">
        <v>108</v>
      </c>
      <c r="F63" s="69" t="s">
        <v>701</v>
      </c>
      <c r="G63" s="78" t="s">
        <v>702</v>
      </c>
      <c r="H63" s="69" t="s">
        <v>525</v>
      </c>
      <c r="I63" s="69" t="s">
        <v>506</v>
      </c>
      <c r="J63" s="69" t="s">
        <v>689</v>
      </c>
      <c r="K63" s="69">
        <v>2019</v>
      </c>
      <c r="L63" s="69" t="s">
        <v>603</v>
      </c>
    </row>
    <row r="64" spans="1:12" ht="43.5" x14ac:dyDescent="0.35">
      <c r="A64" s="77" t="s">
        <v>506</v>
      </c>
      <c r="B64" s="69" t="s">
        <v>505</v>
      </c>
      <c r="C64" s="69" t="s">
        <v>680</v>
      </c>
      <c r="D64" s="69" t="s">
        <v>703</v>
      </c>
      <c r="E64" s="69" t="s">
        <v>108</v>
      </c>
      <c r="F64" s="69" t="s">
        <v>701</v>
      </c>
      <c r="G64" s="78" t="s">
        <v>704</v>
      </c>
      <c r="H64" s="69" t="s">
        <v>525</v>
      </c>
      <c r="I64" s="69" t="s">
        <v>506</v>
      </c>
      <c r="J64" s="69" t="s">
        <v>705</v>
      </c>
      <c r="K64" s="69">
        <v>2019</v>
      </c>
      <c r="L64" s="69" t="s">
        <v>544</v>
      </c>
    </row>
    <row r="65" spans="1:12" ht="77.5" x14ac:dyDescent="0.35">
      <c r="A65" s="77" t="s">
        <v>506</v>
      </c>
      <c r="B65" s="69" t="s">
        <v>505</v>
      </c>
      <c r="C65" s="69" t="s">
        <v>706</v>
      </c>
      <c r="D65" s="69" t="s">
        <v>707</v>
      </c>
      <c r="E65" s="69" t="s">
        <v>108</v>
      </c>
      <c r="F65" s="69" t="s">
        <v>708</v>
      </c>
      <c r="G65" s="78" t="s">
        <v>709</v>
      </c>
      <c r="H65" s="69" t="s">
        <v>525</v>
      </c>
      <c r="I65" s="69" t="s">
        <v>506</v>
      </c>
      <c r="J65" s="69" t="s">
        <v>705</v>
      </c>
      <c r="K65" s="69">
        <v>2019</v>
      </c>
      <c r="L65" s="69" t="s">
        <v>710</v>
      </c>
    </row>
    <row r="66" spans="1:12" ht="46.5" x14ac:dyDescent="0.35">
      <c r="A66" s="77" t="s">
        <v>506</v>
      </c>
      <c r="B66" s="69" t="s">
        <v>505</v>
      </c>
      <c r="C66" s="69" t="s">
        <v>711</v>
      </c>
      <c r="D66" s="69" t="s">
        <v>712</v>
      </c>
      <c r="E66" s="69" t="s">
        <v>108</v>
      </c>
      <c r="F66" s="69" t="s">
        <v>713</v>
      </c>
      <c r="G66" s="78" t="s">
        <v>714</v>
      </c>
      <c r="H66" s="69" t="s">
        <v>525</v>
      </c>
      <c r="I66" s="69" t="s">
        <v>506</v>
      </c>
      <c r="J66" s="69" t="s">
        <v>705</v>
      </c>
      <c r="K66" s="69">
        <v>2019</v>
      </c>
      <c r="L66" s="69" t="s">
        <v>533</v>
      </c>
    </row>
    <row r="67" spans="1:12" ht="62" x14ac:dyDescent="0.35">
      <c r="A67" s="77" t="s">
        <v>506</v>
      </c>
      <c r="B67" s="69" t="s">
        <v>505</v>
      </c>
      <c r="C67" s="69" t="s">
        <v>715</v>
      </c>
      <c r="D67" s="69" t="s">
        <v>716</v>
      </c>
      <c r="E67" s="69" t="s">
        <v>108</v>
      </c>
      <c r="F67" s="69" t="s">
        <v>713</v>
      </c>
      <c r="G67" s="78" t="s">
        <v>717</v>
      </c>
      <c r="H67" s="69" t="s">
        <v>525</v>
      </c>
      <c r="I67" s="69" t="s">
        <v>506</v>
      </c>
      <c r="J67" s="69" t="s">
        <v>705</v>
      </c>
      <c r="K67" s="69">
        <v>2019</v>
      </c>
      <c r="L67" s="69" t="s">
        <v>533</v>
      </c>
    </row>
    <row r="68" spans="1:12" ht="46.5" x14ac:dyDescent="0.35">
      <c r="A68" s="77" t="s">
        <v>506</v>
      </c>
      <c r="B68" s="69" t="s">
        <v>505</v>
      </c>
      <c r="C68" s="69" t="s">
        <v>715</v>
      </c>
      <c r="D68" s="69" t="s">
        <v>718</v>
      </c>
      <c r="E68" s="69" t="s">
        <v>108</v>
      </c>
      <c r="F68" s="69" t="s">
        <v>708</v>
      </c>
      <c r="G68" s="78" t="s">
        <v>719</v>
      </c>
      <c r="H68" s="69" t="s">
        <v>525</v>
      </c>
      <c r="I68" s="69" t="s">
        <v>506</v>
      </c>
      <c r="J68" s="69" t="s">
        <v>705</v>
      </c>
      <c r="K68" s="69">
        <v>2019</v>
      </c>
      <c r="L68" s="69" t="s">
        <v>710</v>
      </c>
    </row>
    <row r="69" spans="1:12" ht="139.5" x14ac:dyDescent="0.35">
      <c r="A69" s="77" t="s">
        <v>506</v>
      </c>
      <c r="B69" s="69" t="s">
        <v>505</v>
      </c>
      <c r="C69" s="8" t="s">
        <v>817</v>
      </c>
      <c r="D69" s="10" t="s">
        <v>818</v>
      </c>
      <c r="E69" s="9" t="s">
        <v>18</v>
      </c>
      <c r="F69" s="9" t="s">
        <v>708</v>
      </c>
      <c r="G69" s="88" t="s">
        <v>819</v>
      </c>
      <c r="H69" s="69" t="s">
        <v>525</v>
      </c>
      <c r="I69" s="69" t="s">
        <v>506</v>
      </c>
      <c r="J69" s="69" t="s">
        <v>705</v>
      </c>
      <c r="K69" s="69">
        <v>2020</v>
      </c>
      <c r="L69" s="69" t="s">
        <v>583</v>
      </c>
    </row>
    <row r="70" spans="1:12" ht="139.5" x14ac:dyDescent="0.35">
      <c r="A70" s="77" t="s">
        <v>506</v>
      </c>
      <c r="B70" s="69" t="s">
        <v>505</v>
      </c>
      <c r="C70" s="8" t="s">
        <v>820</v>
      </c>
      <c r="D70" s="10" t="s">
        <v>821</v>
      </c>
      <c r="E70" s="9" t="s">
        <v>18</v>
      </c>
      <c r="F70" s="9" t="s">
        <v>708</v>
      </c>
      <c r="G70" s="88" t="s">
        <v>822</v>
      </c>
      <c r="H70" s="69" t="s">
        <v>525</v>
      </c>
      <c r="I70" s="69" t="s">
        <v>506</v>
      </c>
      <c r="J70" s="69" t="s">
        <v>705</v>
      </c>
      <c r="K70" s="69">
        <v>2020</v>
      </c>
      <c r="L70" s="69" t="s">
        <v>583</v>
      </c>
    </row>
    <row r="71" spans="1:12" ht="139.5" x14ac:dyDescent="0.35">
      <c r="A71" s="77" t="s">
        <v>506</v>
      </c>
      <c r="B71" s="69" t="s">
        <v>505</v>
      </c>
      <c r="C71" s="89" t="s">
        <v>823</v>
      </c>
      <c r="D71" s="10" t="s">
        <v>824</v>
      </c>
      <c r="E71" s="9" t="s">
        <v>18</v>
      </c>
      <c r="F71" s="9" t="s">
        <v>708</v>
      </c>
      <c r="G71" s="88" t="s">
        <v>825</v>
      </c>
      <c r="H71" s="69" t="s">
        <v>525</v>
      </c>
      <c r="I71" s="69" t="s">
        <v>506</v>
      </c>
      <c r="J71" s="69" t="s">
        <v>705</v>
      </c>
      <c r="K71" s="69">
        <v>2020</v>
      </c>
      <c r="L71" s="69" t="s">
        <v>583</v>
      </c>
    </row>
    <row r="72" spans="1:12" ht="139.5" x14ac:dyDescent="0.35">
      <c r="A72" s="77" t="s">
        <v>506</v>
      </c>
      <c r="B72" s="69" t="s">
        <v>505</v>
      </c>
      <c r="C72" s="10" t="s">
        <v>826</v>
      </c>
      <c r="D72" s="10" t="s">
        <v>824</v>
      </c>
      <c r="E72" s="9" t="s">
        <v>18</v>
      </c>
      <c r="F72" s="9" t="s">
        <v>708</v>
      </c>
      <c r="G72" s="88" t="s">
        <v>827</v>
      </c>
      <c r="H72" s="69" t="s">
        <v>525</v>
      </c>
      <c r="I72" s="69" t="s">
        <v>506</v>
      </c>
      <c r="J72" s="69" t="s">
        <v>705</v>
      </c>
      <c r="K72" s="69">
        <v>2020</v>
      </c>
      <c r="L72" s="69" t="s">
        <v>583</v>
      </c>
    </row>
    <row r="73" spans="1:12" ht="139.5" x14ac:dyDescent="0.35">
      <c r="A73" s="77" t="s">
        <v>506</v>
      </c>
      <c r="B73" s="69" t="s">
        <v>505</v>
      </c>
      <c r="C73" s="10" t="s">
        <v>828</v>
      </c>
      <c r="D73" s="10" t="s">
        <v>829</v>
      </c>
      <c r="E73" s="9" t="s">
        <v>18</v>
      </c>
      <c r="F73" s="9" t="s">
        <v>708</v>
      </c>
      <c r="G73" s="88" t="s">
        <v>830</v>
      </c>
      <c r="H73" s="69" t="s">
        <v>525</v>
      </c>
      <c r="I73" s="69" t="s">
        <v>506</v>
      </c>
      <c r="J73" s="69" t="s">
        <v>705</v>
      </c>
      <c r="K73" s="69">
        <v>2020</v>
      </c>
      <c r="L73" s="69" t="s">
        <v>583</v>
      </c>
    </row>
    <row r="74" spans="1:12" ht="139.5" x14ac:dyDescent="0.35">
      <c r="A74" s="77" t="s">
        <v>506</v>
      </c>
      <c r="B74" s="69" t="s">
        <v>505</v>
      </c>
      <c r="C74" s="10" t="s">
        <v>831</v>
      </c>
      <c r="D74" s="10" t="s">
        <v>832</v>
      </c>
      <c r="E74" s="9" t="s">
        <v>18</v>
      </c>
      <c r="F74" s="9" t="s">
        <v>708</v>
      </c>
      <c r="G74" s="88" t="s">
        <v>833</v>
      </c>
      <c r="H74" s="69" t="s">
        <v>525</v>
      </c>
      <c r="I74" s="69" t="s">
        <v>506</v>
      </c>
      <c r="J74" s="69" t="s">
        <v>705</v>
      </c>
      <c r="K74" s="69">
        <v>2020</v>
      </c>
      <c r="L74" s="69" t="s">
        <v>583</v>
      </c>
    </row>
    <row r="75" spans="1:12" ht="139.5" x14ac:dyDescent="0.35">
      <c r="A75" s="77" t="s">
        <v>506</v>
      </c>
      <c r="B75" s="69" t="s">
        <v>505</v>
      </c>
      <c r="C75" s="10" t="s">
        <v>834</v>
      </c>
      <c r="D75" s="10" t="s">
        <v>835</v>
      </c>
      <c r="E75" s="9" t="s">
        <v>18</v>
      </c>
      <c r="F75" s="9" t="s">
        <v>708</v>
      </c>
      <c r="G75" s="88" t="s">
        <v>836</v>
      </c>
      <c r="H75" s="69" t="s">
        <v>525</v>
      </c>
      <c r="I75" s="69" t="s">
        <v>506</v>
      </c>
      <c r="J75" s="69" t="s">
        <v>705</v>
      </c>
      <c r="K75" s="69">
        <v>2020</v>
      </c>
      <c r="L75" s="69" t="s">
        <v>583</v>
      </c>
    </row>
    <row r="76" spans="1:12" ht="139.5" x14ac:dyDescent="0.35">
      <c r="A76" s="77" t="s">
        <v>506</v>
      </c>
      <c r="B76" s="69" t="s">
        <v>505</v>
      </c>
      <c r="C76" s="10" t="s">
        <v>837</v>
      </c>
      <c r="D76" s="10" t="s">
        <v>838</v>
      </c>
      <c r="E76" s="9" t="s">
        <v>18</v>
      </c>
      <c r="F76" s="9" t="s">
        <v>708</v>
      </c>
      <c r="G76" s="88" t="s">
        <v>839</v>
      </c>
      <c r="H76" s="69" t="s">
        <v>525</v>
      </c>
      <c r="I76" s="69" t="s">
        <v>506</v>
      </c>
      <c r="J76" s="69" t="s">
        <v>705</v>
      </c>
      <c r="K76" s="69">
        <v>2020</v>
      </c>
      <c r="L76" s="69" t="s">
        <v>583</v>
      </c>
    </row>
    <row r="77" spans="1:12" ht="170.5" x14ac:dyDescent="0.35">
      <c r="A77" s="77" t="s">
        <v>506</v>
      </c>
      <c r="B77" s="69" t="s">
        <v>505</v>
      </c>
      <c r="C77" s="10" t="s">
        <v>840</v>
      </c>
      <c r="D77" s="10" t="s">
        <v>841</v>
      </c>
      <c r="E77" s="9" t="s">
        <v>18</v>
      </c>
      <c r="F77" s="9" t="s">
        <v>708</v>
      </c>
      <c r="G77" s="88" t="s">
        <v>842</v>
      </c>
      <c r="H77" s="69" t="s">
        <v>525</v>
      </c>
      <c r="I77" s="69" t="s">
        <v>506</v>
      </c>
      <c r="J77" s="69" t="s">
        <v>705</v>
      </c>
      <c r="K77" s="69">
        <v>2020</v>
      </c>
      <c r="L77" s="69" t="s">
        <v>583</v>
      </c>
    </row>
    <row r="78" spans="1:12" ht="139.5" x14ac:dyDescent="0.35">
      <c r="A78" s="77" t="s">
        <v>506</v>
      </c>
      <c r="B78" s="69" t="s">
        <v>505</v>
      </c>
      <c r="C78" s="10" t="s">
        <v>843</v>
      </c>
      <c r="D78" s="10" t="s">
        <v>844</v>
      </c>
      <c r="E78" s="9" t="s">
        <v>18</v>
      </c>
      <c r="F78" s="9" t="s">
        <v>708</v>
      </c>
      <c r="G78" s="88" t="s">
        <v>845</v>
      </c>
      <c r="H78" s="69" t="s">
        <v>525</v>
      </c>
      <c r="I78" s="69" t="s">
        <v>506</v>
      </c>
      <c r="J78" s="69" t="s">
        <v>705</v>
      </c>
      <c r="K78" s="69">
        <v>2020</v>
      </c>
      <c r="L78" s="69" t="s">
        <v>583</v>
      </c>
    </row>
    <row r="79" spans="1:12" ht="155" x14ac:dyDescent="0.35">
      <c r="A79" s="77" t="s">
        <v>506</v>
      </c>
      <c r="B79" s="69" t="s">
        <v>505</v>
      </c>
      <c r="C79" s="10" t="s">
        <v>846</v>
      </c>
      <c r="D79" s="10" t="s">
        <v>847</v>
      </c>
      <c r="E79" s="9" t="s">
        <v>18</v>
      </c>
      <c r="F79" s="9" t="s">
        <v>708</v>
      </c>
      <c r="G79" s="88" t="s">
        <v>848</v>
      </c>
      <c r="H79" s="69" t="s">
        <v>525</v>
      </c>
      <c r="I79" s="69" t="s">
        <v>506</v>
      </c>
      <c r="J79" s="69" t="s">
        <v>705</v>
      </c>
      <c r="K79" s="69">
        <v>2020</v>
      </c>
      <c r="L79" s="69" t="s">
        <v>583</v>
      </c>
    </row>
    <row r="80" spans="1:12" ht="155" x14ac:dyDescent="0.35">
      <c r="A80" s="77" t="s">
        <v>506</v>
      </c>
      <c r="B80" s="69" t="s">
        <v>505</v>
      </c>
      <c r="C80" s="10" t="s">
        <v>849</v>
      </c>
      <c r="D80" s="10" t="s">
        <v>850</v>
      </c>
      <c r="E80" s="9" t="s">
        <v>18</v>
      </c>
      <c r="F80" s="9" t="s">
        <v>708</v>
      </c>
      <c r="G80" s="88" t="s">
        <v>851</v>
      </c>
      <c r="H80" s="69" t="s">
        <v>525</v>
      </c>
      <c r="I80" s="69" t="s">
        <v>506</v>
      </c>
      <c r="J80" s="69" t="s">
        <v>705</v>
      </c>
      <c r="K80" s="69">
        <v>2020</v>
      </c>
      <c r="L80" s="69" t="s">
        <v>583</v>
      </c>
    </row>
    <row r="81" spans="1:12" ht="155" x14ac:dyDescent="0.35">
      <c r="A81" s="77" t="s">
        <v>506</v>
      </c>
      <c r="B81" s="69" t="s">
        <v>505</v>
      </c>
      <c r="C81" s="10" t="s">
        <v>852</v>
      </c>
      <c r="D81" s="10" t="s">
        <v>853</v>
      </c>
      <c r="E81" s="9" t="s">
        <v>18</v>
      </c>
      <c r="F81" s="9" t="s">
        <v>708</v>
      </c>
      <c r="G81" s="88" t="s">
        <v>854</v>
      </c>
      <c r="H81" s="69" t="s">
        <v>525</v>
      </c>
      <c r="I81" s="69" t="s">
        <v>506</v>
      </c>
      <c r="J81" s="69" t="s">
        <v>705</v>
      </c>
      <c r="K81" s="69">
        <v>2020</v>
      </c>
      <c r="L81" s="69" t="s">
        <v>583</v>
      </c>
    </row>
    <row r="82" spans="1:12" ht="155" x14ac:dyDescent="0.35">
      <c r="A82" s="77" t="s">
        <v>506</v>
      </c>
      <c r="B82" s="69" t="s">
        <v>505</v>
      </c>
      <c r="C82" s="10" t="s">
        <v>855</v>
      </c>
      <c r="D82" s="10" t="s">
        <v>856</v>
      </c>
      <c r="E82" s="9" t="s">
        <v>18</v>
      </c>
      <c r="F82" s="9" t="s">
        <v>708</v>
      </c>
      <c r="G82" s="88" t="s">
        <v>857</v>
      </c>
      <c r="H82" s="69" t="s">
        <v>525</v>
      </c>
      <c r="I82" s="69" t="s">
        <v>506</v>
      </c>
      <c r="J82" s="69" t="s">
        <v>705</v>
      </c>
      <c r="K82" s="69">
        <v>2020</v>
      </c>
      <c r="L82" s="69" t="s">
        <v>583</v>
      </c>
    </row>
    <row r="83" spans="1:12" ht="139.5" x14ac:dyDescent="0.35">
      <c r="A83" s="77" t="s">
        <v>506</v>
      </c>
      <c r="B83" s="69" t="s">
        <v>505</v>
      </c>
      <c r="C83" s="10" t="s">
        <v>858</v>
      </c>
      <c r="D83" s="10" t="s">
        <v>859</v>
      </c>
      <c r="E83" s="9" t="s">
        <v>18</v>
      </c>
      <c r="F83" s="9" t="s">
        <v>708</v>
      </c>
      <c r="G83" s="88" t="s">
        <v>860</v>
      </c>
      <c r="H83" s="69" t="s">
        <v>525</v>
      </c>
      <c r="I83" s="69" t="s">
        <v>506</v>
      </c>
      <c r="J83" s="69" t="s">
        <v>705</v>
      </c>
      <c r="K83" s="69">
        <v>2020</v>
      </c>
      <c r="L83" s="69" t="s">
        <v>583</v>
      </c>
    </row>
    <row r="84" spans="1:12" ht="139.5" x14ac:dyDescent="0.35">
      <c r="A84" s="77" t="s">
        <v>506</v>
      </c>
      <c r="B84" s="69" t="s">
        <v>505</v>
      </c>
      <c r="C84" s="10" t="s">
        <v>861</v>
      </c>
      <c r="D84" s="10" t="s">
        <v>862</v>
      </c>
      <c r="E84" s="9" t="s">
        <v>18</v>
      </c>
      <c r="F84" s="9" t="s">
        <v>708</v>
      </c>
      <c r="G84" s="88" t="s">
        <v>863</v>
      </c>
      <c r="H84" s="69" t="s">
        <v>525</v>
      </c>
      <c r="I84" s="69" t="s">
        <v>506</v>
      </c>
      <c r="J84" s="69" t="s">
        <v>705</v>
      </c>
      <c r="K84" s="69">
        <v>2020</v>
      </c>
      <c r="L84" s="69" t="s">
        <v>583</v>
      </c>
    </row>
    <row r="85" spans="1:12" ht="174" x14ac:dyDescent="0.35">
      <c r="A85" s="77" t="s">
        <v>506</v>
      </c>
      <c r="B85" s="69" t="s">
        <v>505</v>
      </c>
      <c r="C85" s="10" t="s">
        <v>1284</v>
      </c>
      <c r="D85" s="10" t="s">
        <v>1283</v>
      </c>
      <c r="E85" s="9" t="s">
        <v>328</v>
      </c>
      <c r="F85" s="9" t="s">
        <v>708</v>
      </c>
      <c r="G85" s="134" t="s">
        <v>1282</v>
      </c>
      <c r="H85" s="69" t="s">
        <v>525</v>
      </c>
      <c r="I85" s="69" t="s">
        <v>506</v>
      </c>
      <c r="J85" s="69" t="s">
        <v>506</v>
      </c>
      <c r="K85" s="69">
        <v>2020</v>
      </c>
      <c r="L85" s="69" t="s">
        <v>583</v>
      </c>
    </row>
    <row r="86" spans="1:12" ht="62" x14ac:dyDescent="0.35">
      <c r="A86" s="77" t="s">
        <v>506</v>
      </c>
      <c r="B86" s="69" t="s">
        <v>505</v>
      </c>
      <c r="C86" s="111" t="s">
        <v>874</v>
      </c>
      <c r="D86" s="10" t="s">
        <v>864</v>
      </c>
      <c r="E86" s="9" t="s">
        <v>328</v>
      </c>
      <c r="F86" s="9" t="s">
        <v>708</v>
      </c>
      <c r="G86" s="88" t="s">
        <v>875</v>
      </c>
      <c r="H86" s="69" t="s">
        <v>525</v>
      </c>
      <c r="I86" s="69" t="s">
        <v>506</v>
      </c>
      <c r="J86" s="69" t="s">
        <v>876</v>
      </c>
      <c r="K86" s="69">
        <v>2021</v>
      </c>
      <c r="L86" s="69" t="s">
        <v>583</v>
      </c>
    </row>
    <row r="87" spans="1:12" ht="93" x14ac:dyDescent="0.35">
      <c r="A87" s="77" t="s">
        <v>506</v>
      </c>
      <c r="B87" s="69" t="s">
        <v>505</v>
      </c>
      <c r="C87" s="111" t="s">
        <v>879</v>
      </c>
      <c r="D87" s="10" t="s">
        <v>865</v>
      </c>
      <c r="E87" s="9" t="s">
        <v>28</v>
      </c>
      <c r="F87" s="9" t="s">
        <v>708</v>
      </c>
      <c r="G87" s="88" t="s">
        <v>884</v>
      </c>
      <c r="H87" s="69" t="s">
        <v>525</v>
      </c>
      <c r="I87" s="69" t="s">
        <v>506</v>
      </c>
      <c r="J87" s="69" t="s">
        <v>705</v>
      </c>
      <c r="K87" s="69">
        <v>2021</v>
      </c>
      <c r="L87" s="69" t="s">
        <v>527</v>
      </c>
    </row>
    <row r="88" spans="1:12" ht="62" x14ac:dyDescent="0.35">
      <c r="A88" s="77" t="s">
        <v>506</v>
      </c>
      <c r="B88" s="69" t="s">
        <v>505</v>
      </c>
      <c r="C88" s="111" t="s">
        <v>880</v>
      </c>
      <c r="D88" s="10" t="s">
        <v>866</v>
      </c>
      <c r="E88" s="9" t="s">
        <v>328</v>
      </c>
      <c r="F88" s="9" t="s">
        <v>708</v>
      </c>
      <c r="G88" s="88" t="s">
        <v>875</v>
      </c>
      <c r="H88" s="69" t="s">
        <v>525</v>
      </c>
      <c r="I88" s="69" t="s">
        <v>506</v>
      </c>
      <c r="J88" s="69" t="s">
        <v>876</v>
      </c>
      <c r="K88" s="69">
        <v>2021</v>
      </c>
      <c r="L88" s="69" t="s">
        <v>583</v>
      </c>
    </row>
    <row r="89" spans="1:12" ht="62" x14ac:dyDescent="0.35">
      <c r="A89" s="77" t="s">
        <v>506</v>
      </c>
      <c r="B89" s="69" t="s">
        <v>505</v>
      </c>
      <c r="C89" s="111" t="s">
        <v>880</v>
      </c>
      <c r="D89" s="10" t="s">
        <v>867</v>
      </c>
      <c r="E89" s="9" t="s">
        <v>28</v>
      </c>
      <c r="F89" s="9" t="s">
        <v>708</v>
      </c>
      <c r="G89" s="88" t="s">
        <v>875</v>
      </c>
      <c r="H89" s="69" t="s">
        <v>525</v>
      </c>
      <c r="I89" s="69" t="s">
        <v>506</v>
      </c>
      <c r="J89" s="69" t="s">
        <v>876</v>
      </c>
      <c r="K89" s="69">
        <v>2021</v>
      </c>
      <c r="L89" s="69" t="s">
        <v>583</v>
      </c>
    </row>
    <row r="90" spans="1:12" ht="62" x14ac:dyDescent="0.35">
      <c r="A90" s="77" t="s">
        <v>506</v>
      </c>
      <c r="B90" s="69" t="s">
        <v>505</v>
      </c>
      <c r="C90" s="111" t="s">
        <v>881</v>
      </c>
      <c r="D90" s="10" t="s">
        <v>868</v>
      </c>
      <c r="E90" s="9" t="s">
        <v>328</v>
      </c>
      <c r="F90" s="9" t="s">
        <v>708</v>
      </c>
      <c r="G90" s="88" t="s">
        <v>875</v>
      </c>
      <c r="H90" s="69" t="s">
        <v>525</v>
      </c>
      <c r="I90" s="69" t="s">
        <v>506</v>
      </c>
      <c r="J90" s="69" t="s">
        <v>506</v>
      </c>
      <c r="K90" s="69">
        <v>2021</v>
      </c>
      <c r="L90" s="69" t="s">
        <v>583</v>
      </c>
    </row>
    <row r="91" spans="1:12" ht="62" x14ac:dyDescent="0.35">
      <c r="A91" s="77" t="s">
        <v>506</v>
      </c>
      <c r="B91" s="69" t="s">
        <v>505</v>
      </c>
      <c r="C91" s="111" t="s">
        <v>882</v>
      </c>
      <c r="D91" s="10" t="s">
        <v>869</v>
      </c>
      <c r="E91" s="9" t="s">
        <v>28</v>
      </c>
      <c r="F91" s="9" t="s">
        <v>708</v>
      </c>
      <c r="G91" s="88" t="s">
        <v>875</v>
      </c>
      <c r="H91" s="69" t="s">
        <v>525</v>
      </c>
      <c r="I91" s="69" t="s">
        <v>506</v>
      </c>
      <c r="J91" s="69" t="s">
        <v>877</v>
      </c>
      <c r="K91" s="69">
        <v>2021</v>
      </c>
      <c r="L91" s="69" t="s">
        <v>583</v>
      </c>
    </row>
    <row r="92" spans="1:12" ht="139.5" x14ac:dyDescent="0.35">
      <c r="A92" s="77" t="s">
        <v>506</v>
      </c>
      <c r="B92" s="69" t="s">
        <v>505</v>
      </c>
      <c r="C92" s="111" t="s">
        <v>873</v>
      </c>
      <c r="D92" s="10" t="s">
        <v>872</v>
      </c>
      <c r="E92" s="9" t="s">
        <v>328</v>
      </c>
      <c r="F92" s="9" t="s">
        <v>708</v>
      </c>
      <c r="G92" s="88" t="s">
        <v>885</v>
      </c>
      <c r="H92" s="69" t="s">
        <v>525</v>
      </c>
      <c r="I92" s="69" t="s">
        <v>506</v>
      </c>
      <c r="J92" s="69" t="s">
        <v>705</v>
      </c>
      <c r="K92" s="69">
        <v>2021</v>
      </c>
      <c r="L92" s="69" t="s">
        <v>583</v>
      </c>
    </row>
    <row r="93" spans="1:12" ht="155" x14ac:dyDescent="0.35">
      <c r="A93" s="77" t="s">
        <v>506</v>
      </c>
      <c r="B93" s="69" t="s">
        <v>505</v>
      </c>
      <c r="C93" s="111" t="s">
        <v>883</v>
      </c>
      <c r="D93" s="10" t="s">
        <v>870</v>
      </c>
      <c r="E93" s="9" t="s">
        <v>28</v>
      </c>
      <c r="F93" s="9" t="s">
        <v>708</v>
      </c>
      <c r="G93" s="135" t="s">
        <v>886</v>
      </c>
      <c r="H93" s="69" t="s">
        <v>525</v>
      </c>
      <c r="I93" s="69" t="s">
        <v>506</v>
      </c>
      <c r="J93" s="69" t="s">
        <v>878</v>
      </c>
      <c r="K93" s="69">
        <v>2021</v>
      </c>
      <c r="L93" s="69" t="s">
        <v>583</v>
      </c>
    </row>
    <row r="94" spans="1:12" ht="139.5" x14ac:dyDescent="0.35">
      <c r="A94" s="77" t="s">
        <v>506</v>
      </c>
      <c r="B94" s="69" t="s">
        <v>505</v>
      </c>
      <c r="C94" s="10" t="s">
        <v>871</v>
      </c>
      <c r="D94" s="10" t="s">
        <v>887</v>
      </c>
      <c r="E94" s="9" t="s">
        <v>328</v>
      </c>
      <c r="F94" s="9" t="s">
        <v>708</v>
      </c>
      <c r="G94" s="135" t="s">
        <v>888</v>
      </c>
      <c r="H94" s="69" t="s">
        <v>525</v>
      </c>
      <c r="I94" s="69" t="s">
        <v>506</v>
      </c>
      <c r="J94" s="69" t="s">
        <v>506</v>
      </c>
      <c r="K94" s="69">
        <v>2021</v>
      </c>
      <c r="L94" s="69" t="s">
        <v>583</v>
      </c>
    </row>
    <row r="95" spans="1:12" ht="130.5" x14ac:dyDescent="0.35">
      <c r="A95" s="77" t="s">
        <v>506</v>
      </c>
      <c r="B95" s="69" t="s">
        <v>505</v>
      </c>
      <c r="C95" s="10" t="s">
        <v>1281</v>
      </c>
      <c r="D95" s="10" t="s">
        <v>1280</v>
      </c>
      <c r="E95" s="9" t="s">
        <v>328</v>
      </c>
      <c r="F95" s="9" t="s">
        <v>708</v>
      </c>
      <c r="G95" s="134" t="s">
        <v>1279</v>
      </c>
      <c r="H95" s="69" t="s">
        <v>525</v>
      </c>
      <c r="I95" s="69" t="s">
        <v>506</v>
      </c>
      <c r="J95" s="69" t="s">
        <v>506</v>
      </c>
      <c r="K95" s="69">
        <v>2021</v>
      </c>
      <c r="L95" s="69" t="s">
        <v>583</v>
      </c>
    </row>
    <row r="96" spans="1:12" ht="130.5" x14ac:dyDescent="0.35">
      <c r="A96" s="77" t="s">
        <v>506</v>
      </c>
      <c r="B96" s="69" t="s">
        <v>505</v>
      </c>
      <c r="C96" s="10" t="s">
        <v>1278</v>
      </c>
      <c r="D96" s="10" t="s">
        <v>1277</v>
      </c>
      <c r="E96" s="9" t="s">
        <v>328</v>
      </c>
      <c r="F96" s="9" t="s">
        <v>708</v>
      </c>
      <c r="G96" s="134" t="s">
        <v>1276</v>
      </c>
      <c r="H96" s="69" t="s">
        <v>525</v>
      </c>
      <c r="I96" s="69" t="s">
        <v>506</v>
      </c>
      <c r="J96" s="69" t="s">
        <v>506</v>
      </c>
      <c r="K96" s="69">
        <v>2021</v>
      </c>
      <c r="L96" s="69" t="s">
        <v>583</v>
      </c>
    </row>
    <row r="97" spans="1:12" ht="159.5" x14ac:dyDescent="0.35">
      <c r="A97" s="77" t="s">
        <v>506</v>
      </c>
      <c r="B97" s="69" t="s">
        <v>505</v>
      </c>
      <c r="C97" s="10" t="s">
        <v>1275</v>
      </c>
      <c r="D97" s="10" t="s">
        <v>1274</v>
      </c>
      <c r="E97" s="9" t="s">
        <v>328</v>
      </c>
      <c r="F97" s="9" t="s">
        <v>708</v>
      </c>
      <c r="G97" s="134" t="s">
        <v>1273</v>
      </c>
      <c r="H97" s="69" t="s">
        <v>525</v>
      </c>
      <c r="I97" s="69" t="s">
        <v>506</v>
      </c>
      <c r="J97" s="69" t="s">
        <v>506</v>
      </c>
      <c r="K97" s="69">
        <v>2021</v>
      </c>
      <c r="L97" s="69" t="s">
        <v>583</v>
      </c>
    </row>
    <row r="98" spans="1:12" ht="130.5" x14ac:dyDescent="0.35">
      <c r="A98" s="77" t="s">
        <v>506</v>
      </c>
      <c r="B98" s="69" t="s">
        <v>505</v>
      </c>
      <c r="C98" s="10" t="s">
        <v>871</v>
      </c>
      <c r="D98" s="10" t="s">
        <v>887</v>
      </c>
      <c r="E98" s="9" t="s">
        <v>328</v>
      </c>
      <c r="F98" s="9" t="s">
        <v>708</v>
      </c>
      <c r="G98" s="134" t="s">
        <v>1272</v>
      </c>
      <c r="H98" s="69" t="s">
        <v>525</v>
      </c>
      <c r="I98" s="69" t="s">
        <v>506</v>
      </c>
      <c r="J98" s="69" t="s">
        <v>506</v>
      </c>
      <c r="K98" s="69">
        <v>2021</v>
      </c>
      <c r="L98" s="69" t="s">
        <v>583</v>
      </c>
    </row>
    <row r="99" spans="1:12" ht="130.5" x14ac:dyDescent="0.35">
      <c r="A99" s="77" t="s">
        <v>506</v>
      </c>
      <c r="B99" s="69" t="s">
        <v>505</v>
      </c>
      <c r="C99" s="10" t="s">
        <v>873</v>
      </c>
      <c r="D99" s="10" t="s">
        <v>1271</v>
      </c>
      <c r="E99" s="9" t="s">
        <v>328</v>
      </c>
      <c r="F99" s="9" t="s">
        <v>708</v>
      </c>
      <c r="G99" s="134" t="s">
        <v>1270</v>
      </c>
      <c r="H99" s="69" t="s">
        <v>525</v>
      </c>
      <c r="I99" s="69" t="s">
        <v>506</v>
      </c>
      <c r="J99" s="69" t="s">
        <v>506</v>
      </c>
      <c r="K99" s="69">
        <v>2021</v>
      </c>
      <c r="L99" s="69" t="s">
        <v>583</v>
      </c>
    </row>
    <row r="100" spans="1:12" ht="145" x14ac:dyDescent="0.35">
      <c r="A100" s="77" t="s">
        <v>506</v>
      </c>
      <c r="B100" s="69" t="s">
        <v>505</v>
      </c>
      <c r="C100" s="10" t="s">
        <v>1269</v>
      </c>
      <c r="D100" s="10" t="s">
        <v>1268</v>
      </c>
      <c r="E100" s="9" t="s">
        <v>328</v>
      </c>
      <c r="F100" s="9" t="s">
        <v>708</v>
      </c>
      <c r="G100" s="134" t="s">
        <v>1267</v>
      </c>
      <c r="H100" s="69" t="s">
        <v>525</v>
      </c>
      <c r="I100" s="69" t="s">
        <v>506</v>
      </c>
      <c r="J100" s="69" t="s">
        <v>506</v>
      </c>
      <c r="K100" s="69">
        <v>2021</v>
      </c>
      <c r="L100" s="69" t="s">
        <v>583</v>
      </c>
    </row>
    <row r="101" spans="1:12" ht="130.5" x14ac:dyDescent="0.35">
      <c r="A101" s="77" t="s">
        <v>506</v>
      </c>
      <c r="B101" s="69" t="s">
        <v>505</v>
      </c>
      <c r="C101" s="10" t="s">
        <v>1266</v>
      </c>
      <c r="D101" s="10" t="s">
        <v>1265</v>
      </c>
      <c r="E101" s="9" t="s">
        <v>328</v>
      </c>
      <c r="F101" s="9" t="s">
        <v>708</v>
      </c>
      <c r="G101" s="134" t="s">
        <v>1264</v>
      </c>
      <c r="H101" s="69" t="s">
        <v>525</v>
      </c>
      <c r="I101" s="69" t="s">
        <v>506</v>
      </c>
      <c r="J101" s="69" t="s">
        <v>506</v>
      </c>
      <c r="K101" s="69">
        <v>2022</v>
      </c>
      <c r="L101" s="69" t="s">
        <v>583</v>
      </c>
    </row>
    <row r="102" spans="1:12" ht="130.5" x14ac:dyDescent="0.35">
      <c r="A102" s="77" t="s">
        <v>506</v>
      </c>
      <c r="B102" s="69" t="s">
        <v>505</v>
      </c>
      <c r="C102" s="10" t="s">
        <v>1263</v>
      </c>
      <c r="D102" s="10" t="s">
        <v>1262</v>
      </c>
      <c r="E102" s="9" t="s">
        <v>328</v>
      </c>
      <c r="F102" s="9" t="s">
        <v>708</v>
      </c>
      <c r="G102" s="134" t="s">
        <v>1261</v>
      </c>
      <c r="H102" s="69" t="s">
        <v>525</v>
      </c>
      <c r="I102" s="69" t="s">
        <v>506</v>
      </c>
      <c r="J102" s="69" t="s">
        <v>506</v>
      </c>
      <c r="K102" s="69">
        <v>2021</v>
      </c>
      <c r="L102" s="69" t="s">
        <v>583</v>
      </c>
    </row>
    <row r="103" spans="1:12" ht="130.5" x14ac:dyDescent="0.35">
      <c r="A103" s="77" t="s">
        <v>506</v>
      </c>
      <c r="B103" s="69" t="s">
        <v>505</v>
      </c>
      <c r="C103" s="10" t="s">
        <v>1260</v>
      </c>
      <c r="D103" s="10" t="s">
        <v>1259</v>
      </c>
      <c r="E103" s="9" t="s">
        <v>328</v>
      </c>
      <c r="F103" s="9" t="s">
        <v>708</v>
      </c>
      <c r="G103" s="134" t="s">
        <v>1258</v>
      </c>
      <c r="H103" s="69" t="s">
        <v>525</v>
      </c>
      <c r="I103" s="69" t="s">
        <v>506</v>
      </c>
      <c r="J103" s="69" t="s">
        <v>506</v>
      </c>
      <c r="K103" s="69">
        <v>2021</v>
      </c>
      <c r="L103" s="69" t="s">
        <v>583</v>
      </c>
    </row>
    <row r="104" spans="1:12" ht="130.5" x14ac:dyDescent="0.35">
      <c r="A104" s="77" t="s">
        <v>506</v>
      </c>
      <c r="B104" s="69" t="s">
        <v>505</v>
      </c>
      <c r="C104" s="10" t="s">
        <v>1257</v>
      </c>
      <c r="D104" s="10" t="s">
        <v>841</v>
      </c>
      <c r="E104" s="9" t="s">
        <v>328</v>
      </c>
      <c r="F104" s="9" t="s">
        <v>708</v>
      </c>
      <c r="G104" s="134" t="s">
        <v>1256</v>
      </c>
      <c r="H104" s="69" t="s">
        <v>525</v>
      </c>
      <c r="I104" s="69" t="s">
        <v>506</v>
      </c>
      <c r="J104" s="69" t="s">
        <v>506</v>
      </c>
      <c r="K104" s="69">
        <v>2021</v>
      </c>
      <c r="L104" s="69" t="s">
        <v>583</v>
      </c>
    </row>
    <row r="105" spans="1:12" ht="232" x14ac:dyDescent="0.35">
      <c r="A105" s="77" t="s">
        <v>506</v>
      </c>
      <c r="B105" s="69" t="s">
        <v>505</v>
      </c>
      <c r="C105" s="10" t="s">
        <v>1255</v>
      </c>
      <c r="D105" s="10" t="s">
        <v>1254</v>
      </c>
      <c r="E105" s="9" t="s">
        <v>328</v>
      </c>
      <c r="F105" s="9" t="s">
        <v>708</v>
      </c>
      <c r="G105" s="134" t="s">
        <v>1253</v>
      </c>
      <c r="H105" s="69" t="s">
        <v>525</v>
      </c>
      <c r="I105" s="69" t="s">
        <v>506</v>
      </c>
      <c r="J105" s="69" t="s">
        <v>506</v>
      </c>
      <c r="K105" s="69">
        <v>2022</v>
      </c>
      <c r="L105" s="69" t="s">
        <v>583</v>
      </c>
    </row>
    <row r="106" spans="1:12" ht="145" x14ac:dyDescent="0.35">
      <c r="A106" s="77" t="s">
        <v>506</v>
      </c>
      <c r="B106" s="69" t="s">
        <v>505</v>
      </c>
      <c r="C106" s="10" t="s">
        <v>1252</v>
      </c>
      <c r="D106" s="10" t="s">
        <v>1251</v>
      </c>
      <c r="E106" s="9" t="s">
        <v>328</v>
      </c>
      <c r="F106" s="9" t="s">
        <v>708</v>
      </c>
      <c r="G106" s="134" t="s">
        <v>1250</v>
      </c>
      <c r="H106" s="69" t="s">
        <v>525</v>
      </c>
      <c r="I106" s="69" t="s">
        <v>506</v>
      </c>
      <c r="J106" s="69" t="s">
        <v>506</v>
      </c>
      <c r="K106" s="69">
        <v>2022</v>
      </c>
      <c r="L106" s="69" t="s">
        <v>583</v>
      </c>
    </row>
    <row r="107" spans="1:12" ht="246.5" x14ac:dyDescent="0.35">
      <c r="A107" s="77" t="s">
        <v>506</v>
      </c>
      <c r="B107" s="69" t="s">
        <v>505</v>
      </c>
      <c r="C107" s="10" t="s">
        <v>1249</v>
      </c>
      <c r="D107" s="10" t="s">
        <v>1248</v>
      </c>
      <c r="E107" s="9" t="s">
        <v>328</v>
      </c>
      <c r="F107" s="9" t="s">
        <v>708</v>
      </c>
      <c r="G107" s="134" t="s">
        <v>1247</v>
      </c>
      <c r="H107" s="69" t="s">
        <v>525</v>
      </c>
      <c r="I107" s="69" t="s">
        <v>506</v>
      </c>
      <c r="J107" s="69" t="s">
        <v>506</v>
      </c>
      <c r="K107" s="69">
        <v>2022</v>
      </c>
      <c r="L107" s="69" t="s">
        <v>583</v>
      </c>
    </row>
    <row r="108" spans="1:12" ht="246.5" x14ac:dyDescent="0.35">
      <c r="A108" s="77" t="s">
        <v>506</v>
      </c>
      <c r="B108" s="69" t="s">
        <v>505</v>
      </c>
      <c r="C108" s="10" t="s">
        <v>1246</v>
      </c>
      <c r="D108" s="10" t="s">
        <v>1245</v>
      </c>
      <c r="E108" s="9" t="s">
        <v>328</v>
      </c>
      <c r="F108" s="9" t="s">
        <v>708</v>
      </c>
      <c r="G108" s="134" t="s">
        <v>1244</v>
      </c>
      <c r="H108" s="69" t="s">
        <v>525</v>
      </c>
      <c r="I108" s="69" t="s">
        <v>506</v>
      </c>
      <c r="J108" s="69" t="s">
        <v>506</v>
      </c>
      <c r="K108" s="69">
        <v>2022</v>
      </c>
      <c r="L108" s="69" t="s">
        <v>583</v>
      </c>
    </row>
    <row r="109" spans="1:12" ht="290" x14ac:dyDescent="0.35">
      <c r="A109" s="77" t="s">
        <v>506</v>
      </c>
      <c r="B109" s="69" t="s">
        <v>505</v>
      </c>
      <c r="C109" s="10" t="s">
        <v>1243</v>
      </c>
      <c r="D109" s="10" t="s">
        <v>1242</v>
      </c>
      <c r="E109" s="9" t="s">
        <v>328</v>
      </c>
      <c r="F109" s="9" t="s">
        <v>708</v>
      </c>
      <c r="G109" s="134" t="s">
        <v>1241</v>
      </c>
      <c r="H109" s="69" t="s">
        <v>525</v>
      </c>
      <c r="I109" s="69" t="s">
        <v>506</v>
      </c>
      <c r="J109" s="69" t="s">
        <v>506</v>
      </c>
      <c r="K109" s="69">
        <v>2022</v>
      </c>
      <c r="L109" s="69" t="s">
        <v>583</v>
      </c>
    </row>
    <row r="110" spans="1:12" ht="188.5" x14ac:dyDescent="0.35">
      <c r="A110" s="77" t="s">
        <v>506</v>
      </c>
      <c r="B110" s="69" t="s">
        <v>505</v>
      </c>
      <c r="C110" s="10" t="s">
        <v>1240</v>
      </c>
      <c r="D110" s="10" t="s">
        <v>1239</v>
      </c>
      <c r="E110" s="9" t="s">
        <v>328</v>
      </c>
      <c r="F110" s="9" t="s">
        <v>708</v>
      </c>
      <c r="G110" s="134" t="s">
        <v>1238</v>
      </c>
      <c r="H110" s="69" t="s">
        <v>525</v>
      </c>
      <c r="I110" s="69" t="s">
        <v>506</v>
      </c>
      <c r="J110" s="69" t="s">
        <v>506</v>
      </c>
      <c r="K110" s="69">
        <v>2022</v>
      </c>
      <c r="L110" s="69" t="s">
        <v>583</v>
      </c>
    </row>
    <row r="111" spans="1:12" ht="130.5" x14ac:dyDescent="0.35">
      <c r="A111" s="77" t="s">
        <v>506</v>
      </c>
      <c r="B111" s="69" t="s">
        <v>505</v>
      </c>
      <c r="C111" s="10" t="s">
        <v>1237</v>
      </c>
      <c r="D111" s="10" t="s">
        <v>1236</v>
      </c>
      <c r="E111" s="9" t="s">
        <v>328</v>
      </c>
      <c r="F111" s="9" t="s">
        <v>708</v>
      </c>
      <c r="G111" s="134" t="s">
        <v>1235</v>
      </c>
      <c r="H111" s="69" t="s">
        <v>525</v>
      </c>
      <c r="I111" s="69" t="s">
        <v>506</v>
      </c>
      <c r="J111" s="69" t="s">
        <v>506</v>
      </c>
      <c r="K111" s="69">
        <v>2022</v>
      </c>
      <c r="L111" s="69" t="s">
        <v>583</v>
      </c>
    </row>
    <row r="112" spans="1:12" ht="130.5" x14ac:dyDescent="0.35">
      <c r="A112" s="77" t="s">
        <v>506</v>
      </c>
      <c r="B112" s="69" t="s">
        <v>505</v>
      </c>
      <c r="C112" s="10" t="s">
        <v>1234</v>
      </c>
      <c r="D112" s="10" t="s">
        <v>1233</v>
      </c>
      <c r="E112" s="9" t="s">
        <v>328</v>
      </c>
      <c r="F112" s="9" t="s">
        <v>708</v>
      </c>
      <c r="G112" s="134" t="s">
        <v>1232</v>
      </c>
      <c r="H112" s="69" t="s">
        <v>525</v>
      </c>
      <c r="I112" s="69" t="s">
        <v>506</v>
      </c>
      <c r="J112" s="69" t="s">
        <v>506</v>
      </c>
      <c r="K112" s="69">
        <v>2022</v>
      </c>
      <c r="L112" s="69" t="s">
        <v>583</v>
      </c>
    </row>
    <row r="113" spans="1:12" ht="130.5" x14ac:dyDescent="0.35">
      <c r="A113" s="77" t="s">
        <v>506</v>
      </c>
      <c r="B113" s="69" t="s">
        <v>505</v>
      </c>
      <c r="C113" s="10" t="s">
        <v>1231</v>
      </c>
      <c r="D113" s="10" t="s">
        <v>1230</v>
      </c>
      <c r="E113" s="9" t="s">
        <v>328</v>
      </c>
      <c r="F113" s="9" t="s">
        <v>708</v>
      </c>
      <c r="G113" s="134" t="s">
        <v>1229</v>
      </c>
      <c r="H113" s="69" t="s">
        <v>525</v>
      </c>
      <c r="I113" s="69" t="s">
        <v>506</v>
      </c>
      <c r="J113" s="69" t="s">
        <v>506</v>
      </c>
      <c r="K113" s="69">
        <v>2022</v>
      </c>
      <c r="L113" s="69" t="s">
        <v>583</v>
      </c>
    </row>
    <row r="114" spans="1:12" ht="130.5" x14ac:dyDescent="0.35">
      <c r="A114" s="77" t="s">
        <v>506</v>
      </c>
      <c r="B114" s="69" t="s">
        <v>505</v>
      </c>
      <c r="C114" s="10" t="s">
        <v>1228</v>
      </c>
      <c r="D114" s="10" t="s">
        <v>1227</v>
      </c>
      <c r="E114" s="9" t="s">
        <v>328</v>
      </c>
      <c r="F114" s="9" t="s">
        <v>708</v>
      </c>
      <c r="G114" s="134" t="s">
        <v>1226</v>
      </c>
      <c r="H114" s="69" t="s">
        <v>525</v>
      </c>
      <c r="I114" s="69" t="s">
        <v>506</v>
      </c>
      <c r="J114" s="69" t="s">
        <v>506</v>
      </c>
      <c r="K114" s="69">
        <v>2022</v>
      </c>
      <c r="L114" s="69" t="s">
        <v>583</v>
      </c>
    </row>
    <row r="115" spans="1:12" ht="130.5" x14ac:dyDescent="0.35">
      <c r="A115" s="77" t="s">
        <v>506</v>
      </c>
      <c r="B115" s="69" t="s">
        <v>505</v>
      </c>
      <c r="C115" s="10" t="s">
        <v>1225</v>
      </c>
      <c r="D115" s="10" t="s">
        <v>1224</v>
      </c>
      <c r="E115" s="9" t="s">
        <v>328</v>
      </c>
      <c r="F115" s="9" t="s">
        <v>708</v>
      </c>
      <c r="G115" s="134" t="s">
        <v>1223</v>
      </c>
      <c r="H115" s="69" t="s">
        <v>525</v>
      </c>
      <c r="I115" s="69" t="s">
        <v>506</v>
      </c>
      <c r="J115" s="69" t="s">
        <v>506</v>
      </c>
      <c r="K115" s="69">
        <v>2022</v>
      </c>
      <c r="L115" s="69" t="s">
        <v>583</v>
      </c>
    </row>
    <row r="116" spans="1:12" ht="130.5" x14ac:dyDescent="0.35">
      <c r="A116" s="77" t="s">
        <v>506</v>
      </c>
      <c r="B116" s="69" t="s">
        <v>505</v>
      </c>
      <c r="C116" s="10" t="s">
        <v>1222</v>
      </c>
      <c r="D116" s="10" t="s">
        <v>1221</v>
      </c>
      <c r="E116" s="9" t="s">
        <v>328</v>
      </c>
      <c r="F116" s="9" t="s">
        <v>708</v>
      </c>
      <c r="G116" s="134" t="s">
        <v>1220</v>
      </c>
      <c r="H116" s="69" t="s">
        <v>525</v>
      </c>
      <c r="I116" s="69" t="s">
        <v>506</v>
      </c>
      <c r="J116" s="69" t="s">
        <v>506</v>
      </c>
      <c r="K116" s="69">
        <v>2022</v>
      </c>
      <c r="L116" s="69" t="s">
        <v>583</v>
      </c>
    </row>
    <row r="117" spans="1:12" ht="130.5" x14ac:dyDescent="0.35">
      <c r="A117" s="77" t="s">
        <v>506</v>
      </c>
      <c r="B117" s="69" t="s">
        <v>505</v>
      </c>
      <c r="C117" s="10" t="s">
        <v>1219</v>
      </c>
      <c r="D117" s="10" t="s">
        <v>1218</v>
      </c>
      <c r="E117" s="9" t="s">
        <v>328</v>
      </c>
      <c r="F117" s="9" t="s">
        <v>708</v>
      </c>
      <c r="G117" s="134" t="s">
        <v>1217</v>
      </c>
      <c r="H117" s="69" t="s">
        <v>525</v>
      </c>
      <c r="I117" s="69" t="s">
        <v>506</v>
      </c>
      <c r="J117" s="69" t="s">
        <v>506</v>
      </c>
      <c r="K117" s="69">
        <v>2022</v>
      </c>
      <c r="L117" s="69" t="s">
        <v>583</v>
      </c>
    </row>
    <row r="118" spans="1:12" ht="43.5" x14ac:dyDescent="0.35">
      <c r="A118" s="77" t="s">
        <v>506</v>
      </c>
      <c r="B118" s="69" t="s">
        <v>505</v>
      </c>
      <c r="C118" s="10" t="s">
        <v>1659</v>
      </c>
      <c r="D118" s="10" t="s">
        <v>1657</v>
      </c>
      <c r="E118" s="9" t="s">
        <v>18</v>
      </c>
      <c r="F118" s="9" t="s">
        <v>1660</v>
      </c>
      <c r="G118" s="134"/>
      <c r="H118" s="69" t="s">
        <v>525</v>
      </c>
      <c r="I118" s="69" t="s">
        <v>506</v>
      </c>
      <c r="J118" s="69" t="s">
        <v>506</v>
      </c>
      <c r="K118" s="69">
        <v>2022</v>
      </c>
      <c r="L118" s="69" t="s">
        <v>527</v>
      </c>
    </row>
    <row r="119" spans="1:12" ht="43.5" x14ac:dyDescent="0.35">
      <c r="A119" s="77" t="s">
        <v>506</v>
      </c>
      <c r="B119" s="69" t="s">
        <v>505</v>
      </c>
      <c r="C119" s="10" t="s">
        <v>1659</v>
      </c>
      <c r="D119" s="10" t="s">
        <v>1658</v>
      </c>
      <c r="E119" s="9" t="s">
        <v>18</v>
      </c>
      <c r="F119" s="9" t="s">
        <v>1660</v>
      </c>
      <c r="G119" s="134"/>
      <c r="H119" s="69" t="s">
        <v>525</v>
      </c>
      <c r="I119" s="69" t="s">
        <v>506</v>
      </c>
      <c r="J119" s="69" t="s">
        <v>506</v>
      </c>
      <c r="K119" s="69">
        <v>2023</v>
      </c>
      <c r="L119" s="69" t="s">
        <v>527</v>
      </c>
    </row>
    <row r="120" spans="1:12" ht="43.5" x14ac:dyDescent="0.35">
      <c r="A120" s="77" t="s">
        <v>506</v>
      </c>
      <c r="B120" s="69" t="s">
        <v>505</v>
      </c>
      <c r="C120" s="10" t="s">
        <v>1661</v>
      </c>
      <c r="D120" s="10" t="s">
        <v>1662</v>
      </c>
      <c r="E120" s="9" t="s">
        <v>18</v>
      </c>
      <c r="F120" s="9" t="s">
        <v>1663</v>
      </c>
      <c r="G120" s="179" t="s">
        <v>1664</v>
      </c>
      <c r="H120" s="69" t="s">
        <v>525</v>
      </c>
      <c r="I120" s="69" t="s">
        <v>506</v>
      </c>
      <c r="J120" s="69" t="s">
        <v>506</v>
      </c>
      <c r="K120" s="69">
        <v>2020</v>
      </c>
      <c r="L120" s="69" t="s">
        <v>533</v>
      </c>
    </row>
    <row r="121" spans="1:12" ht="43.5" x14ac:dyDescent="0.35">
      <c r="A121" s="77" t="s">
        <v>506</v>
      </c>
      <c r="B121" s="69" t="s">
        <v>505</v>
      </c>
      <c r="C121" s="10" t="s">
        <v>1665</v>
      </c>
      <c r="D121" s="10" t="s">
        <v>1666</v>
      </c>
      <c r="E121" s="9" t="s">
        <v>18</v>
      </c>
      <c r="F121" s="9" t="s">
        <v>1663</v>
      </c>
      <c r="G121" s="179" t="s">
        <v>1667</v>
      </c>
      <c r="H121" s="69" t="s">
        <v>525</v>
      </c>
      <c r="I121" s="69" t="s">
        <v>506</v>
      </c>
      <c r="J121" s="69" t="s">
        <v>506</v>
      </c>
      <c r="K121" s="69">
        <v>2018</v>
      </c>
      <c r="L121" s="69" t="s">
        <v>583</v>
      </c>
    </row>
    <row r="122" spans="1:12" ht="80.5" customHeight="1" x14ac:dyDescent="0.35">
      <c r="A122" s="77" t="s">
        <v>506</v>
      </c>
      <c r="B122" s="69" t="s">
        <v>505</v>
      </c>
      <c r="C122" s="10" t="s">
        <v>1668</v>
      </c>
      <c r="D122" s="10" t="s">
        <v>1677</v>
      </c>
      <c r="E122" s="9" t="s">
        <v>28</v>
      </c>
      <c r="F122" s="10" t="s">
        <v>1680</v>
      </c>
      <c r="G122" s="179"/>
      <c r="H122" s="69" t="s">
        <v>525</v>
      </c>
      <c r="I122" s="69" t="s">
        <v>506</v>
      </c>
      <c r="J122" s="69" t="s">
        <v>506</v>
      </c>
      <c r="K122" s="69">
        <v>2023</v>
      </c>
      <c r="L122" s="69" t="s">
        <v>583</v>
      </c>
    </row>
    <row r="123" spans="1:12" ht="101.5" x14ac:dyDescent="0.35">
      <c r="A123" s="77" t="s">
        <v>506</v>
      </c>
      <c r="B123" s="69" t="s">
        <v>505</v>
      </c>
      <c r="C123" s="10" t="s">
        <v>1669</v>
      </c>
      <c r="D123" s="10" t="s">
        <v>1670</v>
      </c>
      <c r="E123" s="9" t="s">
        <v>28</v>
      </c>
      <c r="F123" s="10" t="s">
        <v>1680</v>
      </c>
      <c r="G123" s="179"/>
      <c r="H123" s="69" t="s">
        <v>525</v>
      </c>
      <c r="I123" s="69" t="s">
        <v>506</v>
      </c>
      <c r="J123" s="69" t="s">
        <v>506</v>
      </c>
      <c r="K123" s="69">
        <v>2023</v>
      </c>
      <c r="L123" s="69" t="s">
        <v>583</v>
      </c>
    </row>
    <row r="124" spans="1:12" ht="116" x14ac:dyDescent="0.35">
      <c r="A124" s="77" t="s">
        <v>506</v>
      </c>
      <c r="B124" s="69" t="s">
        <v>505</v>
      </c>
      <c r="C124" s="10" t="s">
        <v>1672</v>
      </c>
      <c r="D124" s="10" t="s">
        <v>1671</v>
      </c>
      <c r="E124" s="9" t="s">
        <v>28</v>
      </c>
      <c r="F124" s="10" t="s">
        <v>1686</v>
      </c>
      <c r="G124" s="179"/>
      <c r="H124" s="69" t="s">
        <v>525</v>
      </c>
      <c r="I124" s="69" t="s">
        <v>506</v>
      </c>
      <c r="J124" s="69" t="s">
        <v>506</v>
      </c>
      <c r="K124" s="69">
        <v>2023</v>
      </c>
      <c r="L124" s="69" t="s">
        <v>583</v>
      </c>
    </row>
    <row r="125" spans="1:12" ht="116" x14ac:dyDescent="0.35">
      <c r="A125" s="77" t="s">
        <v>506</v>
      </c>
      <c r="B125" s="69" t="s">
        <v>505</v>
      </c>
      <c r="C125" s="10" t="s">
        <v>1674</v>
      </c>
      <c r="D125" s="10" t="s">
        <v>1673</v>
      </c>
      <c r="E125" s="9" t="s">
        <v>28</v>
      </c>
      <c r="F125" s="10" t="s">
        <v>1686</v>
      </c>
      <c r="G125" s="179"/>
      <c r="H125" s="69" t="s">
        <v>525</v>
      </c>
      <c r="I125" s="69" t="s">
        <v>506</v>
      </c>
      <c r="J125" s="69" t="s">
        <v>506</v>
      </c>
      <c r="K125" s="69">
        <v>2023</v>
      </c>
      <c r="L125" s="69" t="s">
        <v>583</v>
      </c>
    </row>
    <row r="126" spans="1:12" ht="116" x14ac:dyDescent="0.35">
      <c r="A126" s="77" t="s">
        <v>506</v>
      </c>
      <c r="B126" s="69" t="s">
        <v>505</v>
      </c>
      <c r="C126" s="10" t="s">
        <v>1676</v>
      </c>
      <c r="D126" s="10" t="s">
        <v>1675</v>
      </c>
      <c r="E126" s="9" t="s">
        <v>28</v>
      </c>
      <c r="F126" s="10" t="s">
        <v>1686</v>
      </c>
      <c r="G126" s="179"/>
      <c r="H126" s="69" t="s">
        <v>525</v>
      </c>
      <c r="I126" s="69" t="s">
        <v>506</v>
      </c>
      <c r="J126" s="69" t="s">
        <v>506</v>
      </c>
      <c r="K126" s="69">
        <v>2023</v>
      </c>
      <c r="L126" s="69" t="s">
        <v>583</v>
      </c>
    </row>
    <row r="127" spans="1:12" ht="116" x14ac:dyDescent="0.35">
      <c r="A127" s="77" t="s">
        <v>506</v>
      </c>
      <c r="B127" s="69" t="s">
        <v>505</v>
      </c>
      <c r="C127" s="10" t="s">
        <v>1679</v>
      </c>
      <c r="D127" s="10" t="s">
        <v>1678</v>
      </c>
      <c r="E127" s="9" t="s">
        <v>28</v>
      </c>
      <c r="F127" s="10" t="s">
        <v>1686</v>
      </c>
      <c r="G127" s="179"/>
      <c r="H127" s="69" t="s">
        <v>525</v>
      </c>
      <c r="I127" s="69" t="s">
        <v>506</v>
      </c>
      <c r="J127" s="69" t="s">
        <v>506</v>
      </c>
      <c r="K127" s="69">
        <v>2023</v>
      </c>
      <c r="L127" s="69" t="s">
        <v>583</v>
      </c>
    </row>
    <row r="128" spans="1:12" ht="58" x14ac:dyDescent="0.35">
      <c r="A128" s="77" t="s">
        <v>506</v>
      </c>
      <c r="B128" s="69" t="s">
        <v>505</v>
      </c>
      <c r="C128" s="10" t="s">
        <v>1687</v>
      </c>
      <c r="D128" s="10" t="s">
        <v>1688</v>
      </c>
      <c r="E128" s="9" t="s">
        <v>28</v>
      </c>
      <c r="F128" s="10" t="s">
        <v>1663</v>
      </c>
      <c r="G128" s="179" t="s">
        <v>1689</v>
      </c>
      <c r="H128" s="69" t="s">
        <v>525</v>
      </c>
      <c r="I128" s="69" t="s">
        <v>506</v>
      </c>
      <c r="J128" s="69" t="s">
        <v>696</v>
      </c>
      <c r="K128" s="69">
        <v>2023</v>
      </c>
      <c r="L128" s="69" t="s">
        <v>527</v>
      </c>
    </row>
    <row r="129" spans="1:12" ht="43.5" x14ac:dyDescent="0.35">
      <c r="A129" s="77" t="s">
        <v>506</v>
      </c>
      <c r="B129" s="69" t="s">
        <v>505</v>
      </c>
      <c r="C129" s="10" t="s">
        <v>1665</v>
      </c>
      <c r="D129" s="10" t="s">
        <v>1690</v>
      </c>
      <c r="E129" s="9" t="s">
        <v>1691</v>
      </c>
      <c r="F129" s="10" t="s">
        <v>1663</v>
      </c>
      <c r="G129" s="179" t="s">
        <v>1692</v>
      </c>
      <c r="H129" s="69" t="s">
        <v>525</v>
      </c>
      <c r="I129" s="69" t="s">
        <v>506</v>
      </c>
      <c r="J129" s="69" t="s">
        <v>696</v>
      </c>
      <c r="K129" s="69">
        <v>2023</v>
      </c>
      <c r="L129" s="69" t="s">
        <v>1693</v>
      </c>
    </row>
    <row r="130" spans="1:12" ht="43.5" x14ac:dyDescent="0.35">
      <c r="A130" s="77" t="s">
        <v>506</v>
      </c>
      <c r="B130" s="69" t="s">
        <v>505</v>
      </c>
      <c r="C130" s="10" t="s">
        <v>1694</v>
      </c>
      <c r="D130" s="10" t="s">
        <v>1695</v>
      </c>
      <c r="E130" s="9" t="s">
        <v>1691</v>
      </c>
      <c r="F130" s="10" t="s">
        <v>1663</v>
      </c>
      <c r="G130" s="179" t="s">
        <v>1696</v>
      </c>
      <c r="H130" s="69" t="s">
        <v>525</v>
      </c>
      <c r="I130" s="69" t="s">
        <v>506</v>
      </c>
      <c r="J130" s="69" t="s">
        <v>1697</v>
      </c>
      <c r="K130" s="69">
        <v>2023</v>
      </c>
      <c r="L130" s="69" t="s">
        <v>1693</v>
      </c>
    </row>
    <row r="131" spans="1:12" ht="62" x14ac:dyDescent="0.35">
      <c r="A131" s="77" t="s">
        <v>506</v>
      </c>
      <c r="B131" s="69" t="s">
        <v>505</v>
      </c>
      <c r="C131" s="10" t="s">
        <v>1962</v>
      </c>
      <c r="D131" s="10" t="s">
        <v>1227</v>
      </c>
      <c r="E131" s="9" t="s">
        <v>1691</v>
      </c>
      <c r="F131" s="10" t="s">
        <v>1663</v>
      </c>
      <c r="G131" s="179" t="s">
        <v>1963</v>
      </c>
      <c r="H131" s="69" t="s">
        <v>525</v>
      </c>
      <c r="I131" s="69" t="s">
        <v>506</v>
      </c>
      <c r="J131" s="69" t="s">
        <v>506</v>
      </c>
      <c r="K131" s="69">
        <v>2022</v>
      </c>
      <c r="L131" s="69" t="s">
        <v>1964</v>
      </c>
    </row>
    <row r="132" spans="1:12" ht="93" x14ac:dyDescent="0.35">
      <c r="A132" s="77" t="s">
        <v>506</v>
      </c>
      <c r="B132" s="69" t="s">
        <v>505</v>
      </c>
      <c r="C132" s="10" t="s">
        <v>1698</v>
      </c>
      <c r="D132" s="10" t="s">
        <v>1700</v>
      </c>
      <c r="E132" s="9" t="s">
        <v>1691</v>
      </c>
      <c r="F132" s="10" t="s">
        <v>1663</v>
      </c>
      <c r="G132" s="179" t="s">
        <v>1699</v>
      </c>
      <c r="H132" s="69" t="s">
        <v>525</v>
      </c>
      <c r="I132" s="69" t="s">
        <v>506</v>
      </c>
      <c r="J132" s="69" t="s">
        <v>696</v>
      </c>
      <c r="K132" s="69">
        <v>2022</v>
      </c>
      <c r="L132" s="69" t="s">
        <v>527</v>
      </c>
    </row>
    <row r="133" spans="1:12" ht="62" x14ac:dyDescent="0.35">
      <c r="A133" s="77" t="s">
        <v>506</v>
      </c>
      <c r="B133" s="69" t="s">
        <v>505</v>
      </c>
      <c r="C133" s="10" t="s">
        <v>1940</v>
      </c>
      <c r="D133" s="10" t="s">
        <v>1941</v>
      </c>
      <c r="E133" s="9" t="s">
        <v>1691</v>
      </c>
      <c r="F133" s="10" t="s">
        <v>1663</v>
      </c>
      <c r="G133" s="179" t="s">
        <v>1942</v>
      </c>
      <c r="H133" s="69" t="s">
        <v>525</v>
      </c>
      <c r="I133" s="69" t="s">
        <v>506</v>
      </c>
      <c r="J133" s="69" t="s">
        <v>696</v>
      </c>
      <c r="K133" s="69">
        <v>2024</v>
      </c>
      <c r="L133" s="69" t="s">
        <v>1943</v>
      </c>
    </row>
    <row r="134" spans="1:12" ht="145" x14ac:dyDescent="0.35">
      <c r="A134" s="77" t="s">
        <v>506</v>
      </c>
      <c r="B134" s="69" t="s">
        <v>505</v>
      </c>
      <c r="C134" s="10" t="s">
        <v>1944</v>
      </c>
      <c r="D134" s="10" t="s">
        <v>1945</v>
      </c>
      <c r="E134" s="9" t="s">
        <v>1691</v>
      </c>
      <c r="F134" s="10" t="s">
        <v>1663</v>
      </c>
      <c r="G134" s="179" t="s">
        <v>1946</v>
      </c>
      <c r="H134" s="69" t="s">
        <v>525</v>
      </c>
      <c r="I134" s="69" t="s">
        <v>506</v>
      </c>
      <c r="J134" s="69" t="s">
        <v>696</v>
      </c>
      <c r="K134" s="69">
        <v>2024</v>
      </c>
      <c r="L134" s="69" t="s">
        <v>1947</v>
      </c>
    </row>
    <row r="135" spans="1:12" ht="43.5" x14ac:dyDescent="0.35">
      <c r="A135" s="77" t="s">
        <v>506</v>
      </c>
      <c r="B135" s="69" t="s">
        <v>505</v>
      </c>
      <c r="C135" s="10" t="s">
        <v>1948</v>
      </c>
      <c r="D135" s="10" t="s">
        <v>1951</v>
      </c>
      <c r="E135" s="9" t="s">
        <v>1691</v>
      </c>
      <c r="F135" s="10" t="s">
        <v>1663</v>
      </c>
      <c r="G135" s="179" t="s">
        <v>1950</v>
      </c>
      <c r="H135" s="69" t="s">
        <v>525</v>
      </c>
      <c r="I135" s="69" t="s">
        <v>506</v>
      </c>
      <c r="J135" s="69" t="s">
        <v>696</v>
      </c>
      <c r="K135" s="69">
        <v>2024</v>
      </c>
      <c r="L135" s="69" t="s">
        <v>1952</v>
      </c>
    </row>
    <row r="136" spans="1:12" ht="46.5" x14ac:dyDescent="0.35">
      <c r="A136" s="77" t="s">
        <v>506</v>
      </c>
      <c r="B136" s="69" t="s">
        <v>505</v>
      </c>
      <c r="C136" s="10" t="s">
        <v>1949</v>
      </c>
      <c r="D136" s="10" t="s">
        <v>1953</v>
      </c>
      <c r="E136" s="9" t="s">
        <v>28</v>
      </c>
      <c r="F136" s="10" t="s">
        <v>1663</v>
      </c>
      <c r="G136" s="179" t="s">
        <v>1954</v>
      </c>
      <c r="H136" s="69" t="s">
        <v>525</v>
      </c>
      <c r="I136" s="69" t="s">
        <v>506</v>
      </c>
      <c r="J136" s="69" t="s">
        <v>696</v>
      </c>
      <c r="K136" s="69">
        <v>2024</v>
      </c>
      <c r="L136" s="69" t="s">
        <v>1952</v>
      </c>
    </row>
    <row r="137" spans="1:12" ht="62" x14ac:dyDescent="0.35">
      <c r="A137" s="77" t="s">
        <v>506</v>
      </c>
      <c r="B137" s="69" t="s">
        <v>505</v>
      </c>
      <c r="C137" s="10" t="s">
        <v>1956</v>
      </c>
      <c r="D137" s="10" t="s">
        <v>1957</v>
      </c>
      <c r="E137" s="9" t="s">
        <v>28</v>
      </c>
      <c r="F137" s="10" t="s">
        <v>1663</v>
      </c>
      <c r="G137" s="179" t="s">
        <v>1955</v>
      </c>
      <c r="H137" s="69" t="s">
        <v>525</v>
      </c>
      <c r="I137" s="69" t="s">
        <v>506</v>
      </c>
      <c r="J137" s="69" t="s">
        <v>696</v>
      </c>
      <c r="K137" s="69">
        <v>2024</v>
      </c>
      <c r="L137" s="69" t="s">
        <v>1952</v>
      </c>
    </row>
    <row r="138" spans="1:12" ht="46.5" x14ac:dyDescent="0.35">
      <c r="A138" s="77" t="s">
        <v>506</v>
      </c>
      <c r="B138" s="69" t="s">
        <v>505</v>
      </c>
      <c r="C138" s="10" t="s">
        <v>1956</v>
      </c>
      <c r="D138" s="10" t="s">
        <v>1958</v>
      </c>
      <c r="E138" s="9" t="s">
        <v>28</v>
      </c>
      <c r="F138" s="10" t="s">
        <v>1663</v>
      </c>
      <c r="G138" s="179" t="s">
        <v>1959</v>
      </c>
      <c r="H138" s="69" t="s">
        <v>525</v>
      </c>
      <c r="I138" s="69" t="s">
        <v>506</v>
      </c>
      <c r="J138" s="69" t="s">
        <v>696</v>
      </c>
      <c r="K138" s="69">
        <v>2024</v>
      </c>
      <c r="L138" s="69" t="s">
        <v>1952</v>
      </c>
    </row>
    <row r="139" spans="1:12" ht="174" x14ac:dyDescent="0.35">
      <c r="A139" s="77" t="s">
        <v>506</v>
      </c>
      <c r="B139" s="69" t="s">
        <v>505</v>
      </c>
      <c r="C139" s="10" t="s">
        <v>1960</v>
      </c>
      <c r="D139" s="10" t="s">
        <v>1961</v>
      </c>
      <c r="E139" s="9" t="s">
        <v>28</v>
      </c>
      <c r="F139" s="10" t="s">
        <v>1663</v>
      </c>
      <c r="G139" s="179"/>
      <c r="H139" s="69" t="s">
        <v>525</v>
      </c>
      <c r="I139" s="69" t="s">
        <v>506</v>
      </c>
      <c r="J139" s="69" t="s">
        <v>696</v>
      </c>
      <c r="K139" s="69">
        <v>2024</v>
      </c>
      <c r="L139" s="69" t="s">
        <v>1952</v>
      </c>
    </row>
    <row r="140" spans="1:12" ht="43.5" x14ac:dyDescent="0.35">
      <c r="A140" s="77" t="s">
        <v>506</v>
      </c>
      <c r="B140" s="69" t="s">
        <v>505</v>
      </c>
      <c r="C140" s="10" t="s">
        <v>1956</v>
      </c>
      <c r="D140" s="10" t="s">
        <v>1966</v>
      </c>
      <c r="E140" s="9" t="s">
        <v>28</v>
      </c>
      <c r="F140" s="10" t="s">
        <v>1663</v>
      </c>
      <c r="G140" s="179" t="s">
        <v>1965</v>
      </c>
      <c r="H140" s="69" t="s">
        <v>525</v>
      </c>
      <c r="I140" s="69" t="s">
        <v>506</v>
      </c>
      <c r="J140" s="69" t="s">
        <v>696</v>
      </c>
      <c r="K140" s="69">
        <v>2024</v>
      </c>
      <c r="L140" s="69" t="s">
        <v>1952</v>
      </c>
    </row>
    <row r="141" spans="1:12" ht="43.5" x14ac:dyDescent="0.35">
      <c r="A141" s="77" t="s">
        <v>506</v>
      </c>
      <c r="B141" s="69" t="s">
        <v>505</v>
      </c>
      <c r="C141" s="10" t="s">
        <v>680</v>
      </c>
      <c r="D141" s="10" t="s">
        <v>1967</v>
      </c>
      <c r="E141" s="9" t="s">
        <v>28</v>
      </c>
      <c r="F141" s="10" t="s">
        <v>1663</v>
      </c>
      <c r="G141" s="179" t="s">
        <v>1664</v>
      </c>
      <c r="H141" s="69" t="s">
        <v>525</v>
      </c>
      <c r="I141" s="69" t="s">
        <v>506</v>
      </c>
      <c r="J141" s="69" t="s">
        <v>696</v>
      </c>
      <c r="K141" s="69">
        <v>2024</v>
      </c>
      <c r="L141" s="69" t="s">
        <v>1952</v>
      </c>
    </row>
    <row r="142" spans="1:12" x14ac:dyDescent="0.35">
      <c r="A142" s="246" t="s">
        <v>720</v>
      </c>
      <c r="B142" s="247"/>
      <c r="C142" s="112">
        <f>COUNTIF(C12:C141,"*")</f>
        <v>130</v>
      </c>
      <c r="D142" s="70"/>
      <c r="E142" s="69"/>
      <c r="F142" s="69"/>
      <c r="G142" s="70"/>
      <c r="H142" s="69"/>
      <c r="I142" s="69"/>
      <c r="J142" s="69"/>
      <c r="K142" s="69"/>
      <c r="L142" s="69"/>
    </row>
    <row r="143" spans="1:12" x14ac:dyDescent="0.35">
      <c r="A143" s="72"/>
      <c r="B143" s="79"/>
      <c r="C143" s="79"/>
      <c r="E143" s="79"/>
      <c r="F143" s="79"/>
      <c r="G143" s="72"/>
      <c r="H143" s="79"/>
      <c r="I143" s="79"/>
      <c r="J143" s="79"/>
      <c r="K143" s="79"/>
      <c r="L143" s="79"/>
    </row>
    <row r="144" spans="1:12" x14ac:dyDescent="0.35">
      <c r="A144" s="72"/>
      <c r="B144" s="79"/>
      <c r="C144" s="79"/>
      <c r="E144" s="79"/>
      <c r="F144" s="79"/>
      <c r="G144" s="72"/>
      <c r="H144" s="79"/>
      <c r="I144" s="79"/>
      <c r="J144" s="79"/>
      <c r="K144" s="79"/>
      <c r="L144" s="79"/>
    </row>
    <row r="145" spans="1:12" x14ac:dyDescent="0.35">
      <c r="A145" s="72"/>
      <c r="B145" s="79"/>
      <c r="C145" s="79"/>
      <c r="E145" s="79"/>
      <c r="F145" s="79"/>
      <c r="G145" s="72"/>
      <c r="H145" s="79"/>
      <c r="I145" s="79"/>
      <c r="J145" s="79"/>
      <c r="K145" s="79"/>
      <c r="L145" s="79"/>
    </row>
    <row r="146" spans="1:12" x14ac:dyDescent="0.35">
      <c r="A146" s="72"/>
      <c r="B146" s="79"/>
      <c r="C146" s="79"/>
      <c r="E146" s="79"/>
      <c r="F146" s="79"/>
      <c r="G146" s="72"/>
      <c r="H146" s="79"/>
      <c r="I146" s="79"/>
      <c r="J146" s="79"/>
      <c r="K146" s="79"/>
      <c r="L146" s="79"/>
    </row>
    <row r="147" spans="1:12" x14ac:dyDescent="0.35">
      <c r="A147" s="72"/>
      <c r="B147" s="79"/>
      <c r="C147" s="79"/>
      <c r="E147" s="79"/>
      <c r="F147" s="79"/>
      <c r="G147" s="72"/>
      <c r="H147" s="79"/>
      <c r="I147" s="79"/>
      <c r="J147" s="79"/>
      <c r="K147" s="79"/>
      <c r="L147" s="79"/>
    </row>
    <row r="148" spans="1:12" x14ac:dyDescent="0.35">
      <c r="A148" s="72"/>
      <c r="B148" s="79"/>
      <c r="C148" s="79"/>
      <c r="E148" s="79"/>
      <c r="F148" s="79"/>
      <c r="G148" s="72"/>
      <c r="H148" s="79"/>
      <c r="I148" s="79"/>
      <c r="J148" s="79"/>
      <c r="K148" s="79"/>
      <c r="L148" s="79"/>
    </row>
    <row r="149" spans="1:12" x14ac:dyDescent="0.35">
      <c r="A149" s="72"/>
      <c r="B149" s="79"/>
      <c r="C149" s="79"/>
      <c r="E149" s="79"/>
      <c r="F149" s="79"/>
      <c r="G149" s="72"/>
      <c r="H149" s="79"/>
      <c r="I149" s="79"/>
      <c r="J149" s="79"/>
      <c r="K149" s="79"/>
      <c r="L149" s="79"/>
    </row>
    <row r="150" spans="1:12" x14ac:dyDescent="0.35">
      <c r="A150" s="72"/>
      <c r="B150" s="79"/>
      <c r="C150" s="79"/>
      <c r="E150" s="79"/>
      <c r="F150" s="79"/>
      <c r="G150" s="72"/>
      <c r="H150" s="79"/>
      <c r="I150" s="79"/>
      <c r="J150" s="79"/>
      <c r="K150" s="79"/>
      <c r="L150" s="79"/>
    </row>
    <row r="151" spans="1:12" x14ac:dyDescent="0.35">
      <c r="A151" s="72"/>
      <c r="B151" s="79"/>
      <c r="C151" s="79"/>
      <c r="E151" s="79"/>
      <c r="F151" s="79"/>
      <c r="G151" s="72"/>
      <c r="H151" s="79"/>
      <c r="I151" s="79"/>
      <c r="J151" s="79"/>
      <c r="K151" s="79"/>
      <c r="L151" s="79"/>
    </row>
    <row r="152" spans="1:12" x14ac:dyDescent="0.35">
      <c r="A152" s="72"/>
      <c r="B152" s="79"/>
      <c r="C152" s="79"/>
      <c r="E152" s="79"/>
      <c r="F152" s="79"/>
      <c r="G152" s="72"/>
      <c r="H152" s="79"/>
      <c r="I152" s="79"/>
      <c r="J152" s="79"/>
      <c r="K152" s="79"/>
      <c r="L152" s="79"/>
    </row>
    <row r="153" spans="1:12" x14ac:dyDescent="0.35">
      <c r="A153" s="72"/>
      <c r="B153" s="79"/>
      <c r="C153" s="79"/>
      <c r="E153" s="79"/>
      <c r="F153" s="79"/>
      <c r="G153" s="72"/>
      <c r="H153" s="79"/>
      <c r="I153" s="79"/>
      <c r="J153" s="79"/>
      <c r="K153" s="79"/>
      <c r="L153" s="79"/>
    </row>
    <row r="154" spans="1:12" x14ac:dyDescent="0.35">
      <c r="A154" s="72"/>
      <c r="B154" s="79"/>
      <c r="C154" s="79"/>
      <c r="E154" s="79"/>
      <c r="F154" s="79"/>
      <c r="G154" s="72"/>
      <c r="H154" s="79"/>
      <c r="I154" s="79"/>
      <c r="J154" s="79"/>
      <c r="K154" s="79"/>
      <c r="L154" s="79"/>
    </row>
    <row r="155" spans="1:12" x14ac:dyDescent="0.35">
      <c r="A155" s="72"/>
      <c r="B155" s="79"/>
      <c r="C155" s="79"/>
      <c r="E155" s="79"/>
      <c r="F155" s="79"/>
      <c r="G155" s="72"/>
      <c r="H155" s="79"/>
      <c r="I155" s="79"/>
      <c r="J155" s="79"/>
      <c r="K155" s="79"/>
      <c r="L155" s="79"/>
    </row>
    <row r="156" spans="1:12" x14ac:dyDescent="0.35">
      <c r="A156" s="72"/>
      <c r="B156" s="79"/>
      <c r="C156" s="79"/>
      <c r="E156" s="79"/>
      <c r="F156" s="79"/>
      <c r="G156" s="72"/>
      <c r="H156" s="79"/>
      <c r="I156" s="79"/>
      <c r="J156" s="79"/>
      <c r="K156" s="79"/>
      <c r="L156" s="79"/>
    </row>
    <row r="157" spans="1:12" x14ac:dyDescent="0.35">
      <c r="A157" s="72"/>
      <c r="B157" s="79"/>
      <c r="C157" s="79"/>
      <c r="E157" s="79"/>
      <c r="F157" s="79"/>
      <c r="G157" s="72"/>
      <c r="H157" s="79"/>
      <c r="I157" s="79"/>
      <c r="J157" s="79"/>
      <c r="K157" s="79"/>
      <c r="L157" s="79"/>
    </row>
    <row r="158" spans="1:12" x14ac:dyDescent="0.35">
      <c r="A158" s="72"/>
      <c r="B158" s="79"/>
      <c r="C158" s="79"/>
      <c r="E158" s="79"/>
      <c r="F158" s="79"/>
      <c r="G158" s="72"/>
      <c r="H158" s="79"/>
      <c r="I158" s="79"/>
      <c r="J158" s="79"/>
      <c r="K158" s="79"/>
      <c r="L158" s="79"/>
    </row>
    <row r="159" spans="1:12" x14ac:dyDescent="0.35">
      <c r="A159" s="72"/>
      <c r="B159" s="79"/>
      <c r="C159" s="79"/>
      <c r="E159" s="79"/>
      <c r="F159" s="79"/>
      <c r="G159" s="72"/>
      <c r="H159" s="79"/>
      <c r="I159" s="79"/>
      <c r="J159" s="79"/>
      <c r="K159" s="79"/>
      <c r="L159" s="79"/>
    </row>
    <row r="160" spans="1:12" x14ac:dyDescent="0.35">
      <c r="A160" s="72"/>
      <c r="B160" s="79"/>
      <c r="C160" s="79"/>
      <c r="E160" s="79"/>
      <c r="F160" s="79"/>
      <c r="G160" s="72"/>
      <c r="H160" s="79"/>
      <c r="I160" s="79"/>
      <c r="J160" s="79"/>
      <c r="K160" s="79"/>
      <c r="L160" s="79"/>
    </row>
    <row r="161" spans="1:12" x14ac:dyDescent="0.35">
      <c r="A161" s="72"/>
      <c r="B161" s="79"/>
      <c r="C161" s="79"/>
      <c r="E161" s="79"/>
      <c r="F161" s="79"/>
      <c r="G161" s="72"/>
      <c r="H161" s="79"/>
      <c r="I161" s="79"/>
      <c r="J161" s="79"/>
      <c r="K161" s="79"/>
      <c r="L161" s="79"/>
    </row>
    <row r="162" spans="1:12" x14ac:dyDescent="0.35">
      <c r="A162" s="72"/>
      <c r="B162" s="79"/>
      <c r="C162" s="79"/>
      <c r="E162" s="79"/>
      <c r="F162" s="79"/>
      <c r="G162" s="72"/>
      <c r="H162" s="79"/>
      <c r="I162" s="79"/>
      <c r="J162" s="79"/>
      <c r="K162" s="79"/>
      <c r="L162" s="79"/>
    </row>
    <row r="163" spans="1:12" x14ac:dyDescent="0.35">
      <c r="B163" s="64"/>
      <c r="C163" s="79"/>
      <c r="E163" s="79"/>
      <c r="F163" s="79"/>
      <c r="G163" s="72"/>
      <c r="H163" s="64"/>
      <c r="I163" s="64"/>
      <c r="K163" s="64"/>
      <c r="L163" s="64"/>
    </row>
    <row r="164" spans="1:12" x14ac:dyDescent="0.35">
      <c r="B164" s="64"/>
      <c r="C164" s="79"/>
      <c r="E164" s="79"/>
      <c r="F164" s="79"/>
      <c r="G164" s="72"/>
      <c r="H164" s="64"/>
      <c r="I164" s="64"/>
      <c r="K164" s="64"/>
      <c r="L164" s="64"/>
    </row>
    <row r="165" spans="1:12" x14ac:dyDescent="0.35">
      <c r="B165" s="64"/>
      <c r="C165" s="79"/>
      <c r="E165" s="79"/>
      <c r="F165" s="79"/>
      <c r="G165" s="72"/>
      <c r="H165" s="64"/>
      <c r="I165" s="64"/>
      <c r="K165" s="64"/>
      <c r="L165" s="64"/>
    </row>
    <row r="166" spans="1:12" x14ac:dyDescent="0.35">
      <c r="B166" s="64"/>
      <c r="C166" s="79"/>
      <c r="E166" s="79"/>
      <c r="F166" s="79"/>
      <c r="G166" s="72"/>
      <c r="H166" s="64"/>
      <c r="I166" s="64"/>
      <c r="K166" s="64"/>
      <c r="L166" s="64"/>
    </row>
    <row r="167" spans="1:12" x14ac:dyDescent="0.35">
      <c r="B167" s="64"/>
      <c r="C167" s="79"/>
      <c r="E167" s="79"/>
      <c r="F167" s="79"/>
      <c r="G167" s="72"/>
      <c r="H167" s="64"/>
      <c r="I167" s="64"/>
      <c r="K167" s="64"/>
      <c r="L167" s="64"/>
    </row>
    <row r="168" spans="1:12" x14ac:dyDescent="0.35">
      <c r="B168" s="64"/>
      <c r="C168" s="79"/>
      <c r="E168" s="79"/>
      <c r="F168" s="79"/>
      <c r="G168" s="72"/>
      <c r="H168" s="64"/>
      <c r="I168" s="64"/>
      <c r="K168" s="64"/>
      <c r="L168" s="64"/>
    </row>
    <row r="169" spans="1:12" x14ac:dyDescent="0.35">
      <c r="B169" s="64"/>
      <c r="C169" s="79"/>
      <c r="E169" s="79"/>
      <c r="F169" s="79"/>
      <c r="G169" s="72"/>
      <c r="H169" s="64"/>
      <c r="I169" s="64"/>
      <c r="K169" s="64"/>
      <c r="L169" s="64"/>
    </row>
    <row r="170" spans="1:12" x14ac:dyDescent="0.35">
      <c r="B170" s="64"/>
      <c r="C170" s="79"/>
      <c r="E170" s="79"/>
      <c r="F170" s="79"/>
      <c r="G170" s="72"/>
      <c r="H170" s="64"/>
      <c r="I170" s="64"/>
      <c r="K170" s="64"/>
      <c r="L170" s="64"/>
    </row>
    <row r="171" spans="1:12" x14ac:dyDescent="0.35">
      <c r="B171" s="64"/>
      <c r="C171" s="79"/>
      <c r="E171" s="79"/>
      <c r="F171" s="79"/>
      <c r="G171" s="72"/>
      <c r="H171" s="64"/>
      <c r="I171" s="64"/>
      <c r="K171" s="64"/>
      <c r="L171" s="64"/>
    </row>
    <row r="172" spans="1:12" x14ac:dyDescent="0.35">
      <c r="B172" s="64"/>
      <c r="C172" s="79"/>
      <c r="E172" s="79"/>
      <c r="F172" s="79"/>
      <c r="G172" s="72"/>
      <c r="H172" s="64"/>
      <c r="I172" s="64"/>
      <c r="K172" s="64"/>
      <c r="L172" s="64"/>
    </row>
    <row r="173" spans="1:12" x14ac:dyDescent="0.35">
      <c r="B173" s="64"/>
      <c r="C173" s="79"/>
      <c r="E173" s="79"/>
      <c r="F173" s="79"/>
      <c r="G173" s="72"/>
      <c r="H173" s="64"/>
      <c r="I173" s="64"/>
      <c r="K173" s="64"/>
      <c r="L173" s="64"/>
    </row>
    <row r="174" spans="1:12" x14ac:dyDescent="0.35">
      <c r="B174" s="64"/>
      <c r="C174" s="79"/>
      <c r="E174" s="79"/>
      <c r="F174" s="79"/>
      <c r="G174" s="72"/>
      <c r="H174" s="64"/>
      <c r="I174" s="64"/>
      <c r="K174" s="64"/>
      <c r="L174" s="64"/>
    </row>
    <row r="175" spans="1:12" x14ac:dyDescent="0.35">
      <c r="B175" s="64"/>
      <c r="C175" s="79"/>
      <c r="E175" s="79"/>
      <c r="F175" s="79"/>
      <c r="G175" s="72"/>
      <c r="H175" s="64"/>
      <c r="I175" s="64"/>
      <c r="K175" s="64"/>
      <c r="L175" s="64"/>
    </row>
    <row r="176" spans="1:12" x14ac:dyDescent="0.35">
      <c r="B176" s="64"/>
      <c r="C176" s="79"/>
      <c r="E176" s="79"/>
      <c r="F176" s="79"/>
      <c r="G176" s="72"/>
      <c r="H176" s="64"/>
      <c r="I176" s="64"/>
      <c r="K176" s="64"/>
      <c r="L176" s="64"/>
    </row>
    <row r="177" spans="2:12" x14ac:dyDescent="0.35">
      <c r="B177" s="64"/>
      <c r="C177" s="79"/>
      <c r="E177" s="79"/>
      <c r="F177" s="79"/>
      <c r="G177" s="72"/>
      <c r="H177" s="64"/>
      <c r="I177" s="64"/>
      <c r="K177" s="64"/>
      <c r="L177" s="64"/>
    </row>
    <row r="178" spans="2:12" x14ac:dyDescent="0.35">
      <c r="B178" s="64"/>
      <c r="C178" s="79"/>
      <c r="E178" s="79"/>
      <c r="F178" s="79"/>
      <c r="G178" s="72"/>
      <c r="H178" s="64"/>
      <c r="I178" s="64"/>
      <c r="K178" s="64"/>
      <c r="L178" s="64"/>
    </row>
    <row r="179" spans="2:12" x14ac:dyDescent="0.35">
      <c r="B179" s="64"/>
      <c r="C179" s="79"/>
      <c r="E179" s="79"/>
      <c r="F179" s="79"/>
      <c r="H179" s="64"/>
      <c r="I179" s="64"/>
      <c r="K179" s="64"/>
      <c r="L179" s="64"/>
    </row>
    <row r="180" spans="2:12" x14ac:dyDescent="0.35">
      <c r="B180" s="64"/>
      <c r="C180" s="79"/>
      <c r="E180" s="79"/>
      <c r="F180" s="79"/>
      <c r="H180" s="64"/>
      <c r="I180" s="64"/>
      <c r="K180" s="64"/>
      <c r="L180" s="64"/>
    </row>
    <row r="181" spans="2:12" x14ac:dyDescent="0.35">
      <c r="B181" s="64"/>
      <c r="C181" s="79"/>
      <c r="E181" s="79"/>
      <c r="F181" s="79"/>
      <c r="H181" s="64"/>
      <c r="I181" s="64"/>
      <c r="K181" s="64"/>
      <c r="L181" s="64"/>
    </row>
    <row r="182" spans="2:12" x14ac:dyDescent="0.35">
      <c r="B182" s="64"/>
      <c r="C182" s="79"/>
      <c r="E182" s="79"/>
      <c r="F182" s="79"/>
      <c r="H182" s="64"/>
      <c r="I182" s="64"/>
      <c r="K182" s="64"/>
      <c r="L182" s="64"/>
    </row>
    <row r="183" spans="2:12" x14ac:dyDescent="0.35">
      <c r="B183" s="64"/>
      <c r="C183" s="79"/>
      <c r="E183" s="79"/>
      <c r="F183" s="79"/>
      <c r="H183" s="64"/>
      <c r="I183" s="64"/>
      <c r="K183" s="64"/>
      <c r="L183" s="64"/>
    </row>
    <row r="184" spans="2:12" x14ac:dyDescent="0.35">
      <c r="B184" s="64"/>
      <c r="C184" s="79"/>
      <c r="E184" s="79"/>
      <c r="F184" s="79"/>
      <c r="H184" s="64"/>
      <c r="I184" s="64"/>
      <c r="K184" s="64"/>
      <c r="L184" s="64"/>
    </row>
    <row r="185" spans="2:12" x14ac:dyDescent="0.35">
      <c r="B185" s="64"/>
      <c r="C185" s="79"/>
      <c r="E185" s="79"/>
      <c r="F185" s="79"/>
      <c r="H185" s="64"/>
      <c r="I185" s="64"/>
      <c r="K185" s="64"/>
      <c r="L185" s="64"/>
    </row>
    <row r="186" spans="2:12" x14ac:dyDescent="0.35">
      <c r="B186" s="64"/>
      <c r="C186" s="79"/>
      <c r="E186" s="79"/>
      <c r="F186" s="79"/>
      <c r="H186" s="64"/>
      <c r="I186" s="64"/>
      <c r="K186" s="64"/>
      <c r="L186" s="64"/>
    </row>
    <row r="187" spans="2:12" x14ac:dyDescent="0.35">
      <c r="B187" s="64"/>
      <c r="C187" s="79"/>
      <c r="E187" s="79"/>
      <c r="F187" s="79"/>
      <c r="H187" s="64"/>
      <c r="I187" s="64"/>
      <c r="K187" s="64"/>
      <c r="L187" s="64"/>
    </row>
    <row r="188" spans="2:12" x14ac:dyDescent="0.35">
      <c r="B188" s="64"/>
      <c r="C188" s="79"/>
      <c r="E188" s="79"/>
      <c r="F188" s="79"/>
      <c r="H188" s="64"/>
      <c r="I188" s="64"/>
      <c r="K188" s="64"/>
      <c r="L188" s="64"/>
    </row>
    <row r="189" spans="2:12" x14ac:dyDescent="0.35">
      <c r="B189" s="64"/>
      <c r="C189" s="79"/>
      <c r="E189" s="79"/>
      <c r="F189" s="79"/>
      <c r="H189" s="64"/>
      <c r="I189" s="64"/>
      <c r="K189" s="64"/>
      <c r="L189" s="64"/>
    </row>
    <row r="190" spans="2:12" x14ac:dyDescent="0.35">
      <c r="B190" s="64"/>
      <c r="C190" s="79"/>
      <c r="E190" s="79"/>
      <c r="F190" s="79"/>
      <c r="H190" s="64"/>
      <c r="I190" s="64"/>
      <c r="K190" s="64"/>
      <c r="L190" s="64"/>
    </row>
    <row r="191" spans="2:12" x14ac:dyDescent="0.35">
      <c r="B191" s="64"/>
      <c r="C191" s="79"/>
      <c r="E191" s="79"/>
      <c r="F191" s="79"/>
      <c r="H191" s="64"/>
      <c r="I191" s="64"/>
      <c r="K191" s="64"/>
      <c r="L191" s="64"/>
    </row>
    <row r="192" spans="2:12" x14ac:dyDescent="0.35">
      <c r="B192" s="64"/>
      <c r="C192" s="79"/>
      <c r="E192" s="79"/>
      <c r="F192" s="79"/>
      <c r="H192" s="64"/>
      <c r="I192" s="64"/>
      <c r="K192" s="64"/>
      <c r="L192" s="64"/>
    </row>
    <row r="193" spans="2:12" x14ac:dyDescent="0.35">
      <c r="B193" s="64"/>
      <c r="C193" s="79"/>
      <c r="E193" s="79"/>
      <c r="F193" s="79"/>
      <c r="H193" s="64"/>
      <c r="I193" s="64"/>
      <c r="K193" s="64"/>
      <c r="L193" s="64"/>
    </row>
    <row r="194" spans="2:12" x14ac:dyDescent="0.35">
      <c r="B194" s="64"/>
      <c r="C194" s="79"/>
      <c r="E194" s="79"/>
      <c r="F194" s="79"/>
      <c r="H194" s="64"/>
      <c r="I194" s="64"/>
      <c r="K194" s="64"/>
      <c r="L194" s="64"/>
    </row>
    <row r="195" spans="2:12" x14ac:dyDescent="0.35">
      <c r="B195" s="64"/>
      <c r="C195" s="79"/>
      <c r="E195" s="79"/>
      <c r="F195" s="79"/>
      <c r="H195" s="64"/>
      <c r="I195" s="64"/>
      <c r="K195" s="64"/>
      <c r="L195" s="64"/>
    </row>
    <row r="196" spans="2:12" x14ac:dyDescent="0.35">
      <c r="B196" s="64"/>
      <c r="C196" s="79"/>
      <c r="E196" s="79"/>
      <c r="F196" s="79"/>
      <c r="H196" s="64"/>
      <c r="I196" s="64"/>
      <c r="K196" s="64"/>
      <c r="L196" s="64"/>
    </row>
    <row r="197" spans="2:12" x14ac:dyDescent="0.35">
      <c r="B197" s="64"/>
      <c r="C197" s="79"/>
      <c r="E197" s="79"/>
      <c r="F197" s="79"/>
      <c r="H197" s="64"/>
      <c r="I197" s="64"/>
      <c r="K197" s="64"/>
      <c r="L197" s="64"/>
    </row>
    <row r="198" spans="2:12" x14ac:dyDescent="0.35">
      <c r="B198" s="64"/>
      <c r="C198" s="79"/>
      <c r="E198" s="79"/>
      <c r="F198" s="79"/>
      <c r="H198" s="64"/>
      <c r="I198" s="64"/>
      <c r="K198" s="64"/>
      <c r="L198" s="64"/>
    </row>
    <row r="199" spans="2:12" x14ac:dyDescent="0.35">
      <c r="B199" s="64"/>
      <c r="C199" s="79"/>
      <c r="E199" s="79"/>
      <c r="F199" s="79"/>
      <c r="H199" s="64"/>
      <c r="I199" s="64"/>
      <c r="K199" s="64"/>
      <c r="L199" s="64"/>
    </row>
    <row r="200" spans="2:12" x14ac:dyDescent="0.35">
      <c r="B200" s="64"/>
      <c r="C200" s="79"/>
      <c r="E200" s="79"/>
      <c r="F200" s="79"/>
      <c r="H200" s="64"/>
      <c r="I200" s="64"/>
      <c r="K200" s="64"/>
      <c r="L200" s="64"/>
    </row>
    <row r="201" spans="2:12" x14ac:dyDescent="0.35">
      <c r="B201" s="64"/>
      <c r="C201" s="79"/>
      <c r="E201" s="79"/>
      <c r="F201" s="79"/>
      <c r="H201" s="64"/>
      <c r="I201" s="64"/>
      <c r="K201" s="64"/>
      <c r="L201" s="64"/>
    </row>
    <row r="202" spans="2:12" x14ac:dyDescent="0.35">
      <c r="B202" s="64"/>
      <c r="C202" s="79"/>
      <c r="E202" s="79"/>
      <c r="F202" s="79"/>
      <c r="H202" s="64"/>
      <c r="I202" s="64"/>
      <c r="K202" s="64"/>
      <c r="L202" s="64"/>
    </row>
    <row r="203" spans="2:12" x14ac:dyDescent="0.35">
      <c r="B203" s="64"/>
      <c r="C203" s="79"/>
      <c r="E203" s="79"/>
      <c r="F203" s="79"/>
      <c r="H203" s="64"/>
      <c r="I203" s="64"/>
      <c r="K203" s="64"/>
      <c r="L203" s="64"/>
    </row>
    <row r="204" spans="2:12" x14ac:dyDescent="0.35">
      <c r="B204" s="64"/>
      <c r="C204" s="79"/>
      <c r="E204" s="79"/>
      <c r="F204" s="79"/>
      <c r="H204" s="64"/>
      <c r="I204" s="64"/>
      <c r="K204" s="64"/>
      <c r="L204" s="64"/>
    </row>
    <row r="205" spans="2:12" x14ac:dyDescent="0.35">
      <c r="B205" s="64"/>
      <c r="C205" s="79"/>
      <c r="E205" s="79"/>
      <c r="F205" s="79"/>
      <c r="H205" s="64"/>
      <c r="I205" s="64"/>
      <c r="K205" s="64"/>
      <c r="L205" s="64"/>
    </row>
    <row r="206" spans="2:12" x14ac:dyDescent="0.35">
      <c r="B206" s="64"/>
      <c r="C206" s="79"/>
      <c r="E206" s="79"/>
      <c r="F206" s="79"/>
      <c r="H206" s="64"/>
      <c r="I206" s="64"/>
      <c r="K206" s="64"/>
      <c r="L206" s="64"/>
    </row>
    <row r="207" spans="2:12" x14ac:dyDescent="0.35">
      <c r="B207" s="64"/>
      <c r="C207" s="79"/>
      <c r="E207" s="79"/>
      <c r="F207" s="79"/>
      <c r="H207" s="64"/>
      <c r="I207" s="64"/>
      <c r="K207" s="64"/>
      <c r="L207" s="64"/>
    </row>
    <row r="208" spans="2:12" x14ac:dyDescent="0.35">
      <c r="B208" s="64"/>
      <c r="C208" s="79"/>
      <c r="E208" s="79"/>
      <c r="F208" s="79"/>
      <c r="H208" s="64"/>
      <c r="I208" s="64"/>
      <c r="K208" s="64"/>
      <c r="L208" s="64"/>
    </row>
    <row r="209" spans="2:12" x14ac:dyDescent="0.35">
      <c r="B209" s="64"/>
      <c r="C209" s="79"/>
      <c r="E209" s="79"/>
      <c r="F209" s="79"/>
      <c r="H209" s="64"/>
      <c r="I209" s="64"/>
      <c r="K209" s="64"/>
      <c r="L209" s="64"/>
    </row>
    <row r="210" spans="2:12" x14ac:dyDescent="0.35">
      <c r="B210" s="64"/>
      <c r="C210" s="79"/>
      <c r="E210" s="79"/>
      <c r="F210" s="79"/>
      <c r="H210" s="64"/>
      <c r="I210" s="64"/>
      <c r="K210" s="64"/>
      <c r="L210" s="64"/>
    </row>
    <row r="211" spans="2:12" x14ac:dyDescent="0.35">
      <c r="B211" s="64"/>
      <c r="C211" s="79"/>
      <c r="E211" s="79"/>
      <c r="F211" s="79"/>
      <c r="H211" s="64"/>
      <c r="I211" s="64"/>
      <c r="K211" s="64"/>
      <c r="L211" s="64"/>
    </row>
    <row r="212" spans="2:12" x14ac:dyDescent="0.35">
      <c r="B212" s="64"/>
      <c r="C212" s="79"/>
      <c r="E212" s="79"/>
      <c r="F212" s="79"/>
      <c r="H212" s="64"/>
      <c r="I212" s="64"/>
      <c r="K212" s="64"/>
      <c r="L212" s="64"/>
    </row>
    <row r="213" spans="2:12" x14ac:dyDescent="0.35">
      <c r="B213" s="64"/>
      <c r="C213" s="79"/>
      <c r="E213" s="79"/>
      <c r="F213" s="79"/>
      <c r="H213" s="64"/>
      <c r="I213" s="64"/>
      <c r="K213" s="64"/>
      <c r="L213" s="64"/>
    </row>
    <row r="214" spans="2:12" x14ac:dyDescent="0.35">
      <c r="B214" s="64"/>
      <c r="C214" s="79"/>
      <c r="E214" s="79"/>
      <c r="F214" s="79"/>
      <c r="H214" s="64"/>
      <c r="I214" s="64"/>
      <c r="K214" s="64"/>
      <c r="L214" s="64"/>
    </row>
    <row r="215" spans="2:12" x14ac:dyDescent="0.35">
      <c r="B215" s="64"/>
      <c r="C215" s="79"/>
      <c r="E215" s="79"/>
      <c r="F215" s="79"/>
      <c r="H215" s="64"/>
      <c r="I215" s="64"/>
      <c r="K215" s="64"/>
      <c r="L215" s="64"/>
    </row>
    <row r="216" spans="2:12" x14ac:dyDescent="0.35">
      <c r="B216" s="64"/>
      <c r="C216" s="79"/>
      <c r="E216" s="79"/>
      <c r="F216" s="79"/>
      <c r="H216" s="64"/>
      <c r="I216" s="64"/>
      <c r="K216" s="64"/>
      <c r="L216" s="64"/>
    </row>
    <row r="217" spans="2:12" x14ac:dyDescent="0.35">
      <c r="B217" s="64"/>
      <c r="C217" s="79"/>
      <c r="E217" s="79"/>
      <c r="F217" s="79"/>
      <c r="H217" s="64"/>
      <c r="I217" s="64"/>
      <c r="K217" s="64"/>
      <c r="L217" s="64"/>
    </row>
    <row r="218" spans="2:12" x14ac:dyDescent="0.35">
      <c r="B218" s="64"/>
      <c r="C218" s="79"/>
      <c r="E218" s="79"/>
      <c r="F218" s="79"/>
      <c r="H218" s="64"/>
      <c r="I218" s="64"/>
      <c r="K218" s="64"/>
      <c r="L218" s="64"/>
    </row>
    <row r="219" spans="2:12" x14ac:dyDescent="0.35">
      <c r="B219" s="64"/>
      <c r="C219" s="79"/>
      <c r="E219" s="79"/>
      <c r="F219" s="79"/>
      <c r="H219" s="64"/>
      <c r="I219" s="64"/>
      <c r="K219" s="64"/>
      <c r="L219" s="64"/>
    </row>
    <row r="220" spans="2:12" x14ac:dyDescent="0.35">
      <c r="B220" s="64"/>
      <c r="C220" s="79"/>
      <c r="E220" s="79"/>
      <c r="F220" s="79"/>
      <c r="H220" s="64"/>
      <c r="I220" s="64"/>
      <c r="K220" s="64"/>
      <c r="L220" s="64"/>
    </row>
    <row r="221" spans="2:12" x14ac:dyDescent="0.35">
      <c r="B221" s="64"/>
      <c r="C221" s="79"/>
      <c r="E221" s="79"/>
      <c r="F221" s="79"/>
      <c r="H221" s="64"/>
      <c r="I221" s="64"/>
      <c r="K221" s="64"/>
      <c r="L221" s="64"/>
    </row>
    <row r="222" spans="2:12" x14ac:dyDescent="0.35">
      <c r="B222" s="64"/>
      <c r="C222" s="79"/>
      <c r="E222" s="79"/>
      <c r="F222" s="79"/>
      <c r="H222" s="64"/>
      <c r="I222" s="64"/>
      <c r="K222" s="64"/>
      <c r="L222" s="64"/>
    </row>
    <row r="223" spans="2:12" x14ac:dyDescent="0.35">
      <c r="B223" s="64"/>
      <c r="C223" s="79"/>
      <c r="E223" s="79"/>
      <c r="F223" s="79"/>
      <c r="H223" s="64"/>
      <c r="I223" s="64"/>
      <c r="K223" s="64"/>
      <c r="L223" s="64"/>
    </row>
    <row r="224" spans="2:12" x14ac:dyDescent="0.35">
      <c r="B224" s="64"/>
      <c r="C224" s="79"/>
      <c r="E224" s="79"/>
      <c r="F224" s="79"/>
      <c r="H224" s="64"/>
      <c r="I224" s="64"/>
      <c r="K224" s="64"/>
      <c r="L224" s="64"/>
    </row>
    <row r="225" spans="2:12" x14ac:dyDescent="0.35">
      <c r="B225" s="64"/>
      <c r="C225" s="79"/>
      <c r="E225" s="79"/>
      <c r="F225" s="79"/>
      <c r="H225" s="64"/>
      <c r="I225" s="64"/>
      <c r="K225" s="64"/>
      <c r="L225" s="64"/>
    </row>
    <row r="226" spans="2:12" x14ac:dyDescent="0.35">
      <c r="B226" s="64"/>
      <c r="C226" s="79"/>
      <c r="E226" s="79"/>
      <c r="F226" s="79"/>
      <c r="H226" s="64"/>
      <c r="I226" s="64"/>
      <c r="K226" s="64"/>
      <c r="L226" s="64"/>
    </row>
    <row r="227" spans="2:12" x14ac:dyDescent="0.35">
      <c r="B227" s="64"/>
      <c r="C227" s="79"/>
      <c r="E227" s="79"/>
      <c r="F227" s="79"/>
      <c r="H227" s="64"/>
      <c r="I227" s="64"/>
      <c r="K227" s="64"/>
      <c r="L227" s="64"/>
    </row>
    <row r="228" spans="2:12" x14ac:dyDescent="0.35">
      <c r="B228" s="64"/>
      <c r="C228" s="79"/>
      <c r="E228" s="79"/>
      <c r="F228" s="79"/>
      <c r="H228" s="64"/>
      <c r="I228" s="64"/>
      <c r="K228" s="64"/>
      <c r="L228" s="64"/>
    </row>
    <row r="229" spans="2:12" x14ac:dyDescent="0.35">
      <c r="B229" s="64"/>
      <c r="C229" s="79"/>
      <c r="E229" s="79"/>
      <c r="F229" s="79"/>
      <c r="H229" s="64"/>
      <c r="I229" s="64"/>
      <c r="K229" s="64"/>
      <c r="L229" s="64"/>
    </row>
    <row r="230" spans="2:12" x14ac:dyDescent="0.35">
      <c r="B230" s="64"/>
      <c r="C230" s="79"/>
      <c r="E230" s="79"/>
      <c r="F230" s="79"/>
      <c r="H230" s="64"/>
      <c r="I230" s="64"/>
      <c r="K230" s="64"/>
      <c r="L230" s="64"/>
    </row>
    <row r="231" spans="2:12" x14ac:dyDescent="0.35">
      <c r="B231" s="64"/>
      <c r="C231" s="79"/>
      <c r="E231" s="79"/>
      <c r="F231" s="79"/>
      <c r="H231" s="64"/>
      <c r="I231" s="64"/>
      <c r="K231" s="64"/>
      <c r="L231" s="64"/>
    </row>
    <row r="232" spans="2:12" x14ac:dyDescent="0.35">
      <c r="B232" s="64"/>
      <c r="C232" s="79"/>
      <c r="E232" s="79"/>
      <c r="F232" s="79"/>
      <c r="H232" s="64"/>
      <c r="I232" s="64"/>
      <c r="K232" s="64"/>
      <c r="L232" s="64"/>
    </row>
    <row r="233" spans="2:12" x14ac:dyDescent="0.35">
      <c r="B233" s="64"/>
      <c r="C233" s="79"/>
      <c r="E233" s="79"/>
      <c r="F233" s="79"/>
      <c r="H233" s="64"/>
      <c r="I233" s="64"/>
      <c r="K233" s="64"/>
      <c r="L233" s="64"/>
    </row>
    <row r="234" spans="2:12" x14ac:dyDescent="0.35">
      <c r="B234" s="64"/>
      <c r="C234" s="79"/>
      <c r="E234" s="79"/>
      <c r="F234" s="79"/>
      <c r="H234" s="64"/>
      <c r="I234" s="64"/>
      <c r="K234" s="64"/>
      <c r="L234" s="64"/>
    </row>
    <row r="235" spans="2:12" x14ac:dyDescent="0.35">
      <c r="B235" s="64"/>
      <c r="C235" s="79"/>
      <c r="E235" s="79"/>
      <c r="F235" s="79"/>
      <c r="H235" s="64"/>
      <c r="I235" s="64"/>
      <c r="K235" s="64"/>
      <c r="L235" s="64"/>
    </row>
    <row r="236" spans="2:12" x14ac:dyDescent="0.35">
      <c r="B236" s="64"/>
      <c r="C236" s="79"/>
      <c r="E236" s="79"/>
      <c r="F236" s="79"/>
      <c r="H236" s="64"/>
      <c r="I236" s="64"/>
      <c r="K236" s="64"/>
      <c r="L236" s="64"/>
    </row>
    <row r="237" spans="2:12" x14ac:dyDescent="0.35">
      <c r="B237" s="64"/>
      <c r="C237" s="79"/>
      <c r="E237" s="79"/>
      <c r="F237" s="79"/>
      <c r="H237" s="64"/>
      <c r="I237" s="64"/>
      <c r="K237" s="64"/>
      <c r="L237" s="64"/>
    </row>
    <row r="238" spans="2:12" x14ac:dyDescent="0.35">
      <c r="B238" s="64"/>
      <c r="C238" s="79"/>
      <c r="E238" s="79"/>
      <c r="F238" s="79"/>
      <c r="H238" s="64"/>
      <c r="I238" s="64"/>
      <c r="K238" s="64"/>
      <c r="L238" s="64"/>
    </row>
    <row r="239" spans="2:12" x14ac:dyDescent="0.35">
      <c r="B239" s="64"/>
      <c r="C239" s="79"/>
      <c r="E239" s="79"/>
      <c r="F239" s="79"/>
      <c r="H239" s="64"/>
      <c r="I239" s="64"/>
      <c r="K239" s="64"/>
      <c r="L239" s="64"/>
    </row>
    <row r="240" spans="2:12" x14ac:dyDescent="0.35">
      <c r="B240" s="64"/>
      <c r="C240" s="79"/>
      <c r="E240" s="79"/>
      <c r="F240" s="79"/>
      <c r="H240" s="64"/>
      <c r="I240" s="64"/>
      <c r="K240" s="64"/>
      <c r="L240" s="64"/>
    </row>
    <row r="241" spans="2:12" x14ac:dyDescent="0.35">
      <c r="B241" s="64"/>
      <c r="C241" s="79"/>
      <c r="E241" s="79"/>
      <c r="F241" s="79"/>
      <c r="H241" s="64"/>
      <c r="I241" s="64"/>
      <c r="K241" s="64"/>
      <c r="L241" s="64"/>
    </row>
    <row r="242" spans="2:12" x14ac:dyDescent="0.35">
      <c r="B242" s="64"/>
      <c r="C242" s="79"/>
      <c r="E242" s="79"/>
      <c r="F242" s="79"/>
      <c r="H242" s="64"/>
      <c r="I242" s="64"/>
      <c r="K242" s="64"/>
      <c r="L242" s="64"/>
    </row>
    <row r="243" spans="2:12" x14ac:dyDescent="0.35">
      <c r="B243" s="64"/>
      <c r="C243" s="79"/>
      <c r="E243" s="79"/>
      <c r="F243" s="79"/>
      <c r="H243" s="64"/>
      <c r="I243" s="64"/>
      <c r="K243" s="64"/>
      <c r="L243" s="64"/>
    </row>
    <row r="244" spans="2:12" x14ac:dyDescent="0.35">
      <c r="B244" s="64"/>
      <c r="C244" s="79"/>
      <c r="E244" s="79"/>
      <c r="F244" s="79"/>
      <c r="H244" s="64"/>
      <c r="I244" s="64"/>
      <c r="K244" s="64"/>
      <c r="L244" s="64"/>
    </row>
    <row r="245" spans="2:12" x14ac:dyDescent="0.35">
      <c r="B245" s="64"/>
      <c r="C245" s="79"/>
      <c r="E245" s="79"/>
      <c r="F245" s="79"/>
      <c r="H245" s="64"/>
      <c r="I245" s="64"/>
      <c r="K245" s="64"/>
      <c r="L245" s="64"/>
    </row>
    <row r="246" spans="2:12" x14ac:dyDescent="0.35">
      <c r="B246" s="64"/>
      <c r="C246" s="79"/>
      <c r="E246" s="79"/>
      <c r="F246" s="79"/>
      <c r="H246" s="64"/>
      <c r="I246" s="64"/>
      <c r="K246" s="64"/>
      <c r="L246" s="64"/>
    </row>
    <row r="247" spans="2:12" x14ac:dyDescent="0.35">
      <c r="B247" s="64"/>
      <c r="C247" s="79"/>
      <c r="E247" s="79"/>
      <c r="F247" s="79"/>
      <c r="H247" s="64"/>
      <c r="I247" s="64"/>
      <c r="K247" s="64"/>
      <c r="L247" s="64"/>
    </row>
    <row r="248" spans="2:12" x14ac:dyDescent="0.35">
      <c r="B248" s="64"/>
      <c r="C248" s="79"/>
      <c r="E248" s="79"/>
      <c r="F248" s="79"/>
      <c r="H248" s="64"/>
      <c r="I248" s="64"/>
      <c r="K248" s="64"/>
      <c r="L248" s="64"/>
    </row>
    <row r="249" spans="2:12" x14ac:dyDescent="0.35">
      <c r="B249" s="64"/>
      <c r="C249" s="79"/>
      <c r="E249" s="79"/>
      <c r="F249" s="79"/>
      <c r="H249" s="64"/>
      <c r="I249" s="64"/>
      <c r="K249" s="64"/>
      <c r="L249" s="64"/>
    </row>
    <row r="250" spans="2:12" x14ac:dyDescent="0.35">
      <c r="B250" s="64"/>
      <c r="C250" s="79"/>
      <c r="E250" s="79"/>
      <c r="F250" s="79"/>
      <c r="H250" s="64"/>
      <c r="I250" s="64"/>
      <c r="K250" s="64"/>
      <c r="L250" s="64"/>
    </row>
    <row r="251" spans="2:12" x14ac:dyDescent="0.35">
      <c r="B251" s="64"/>
      <c r="C251" s="79"/>
      <c r="E251" s="79"/>
      <c r="F251" s="79"/>
      <c r="H251" s="64"/>
      <c r="I251" s="64"/>
      <c r="K251" s="64"/>
      <c r="L251" s="64"/>
    </row>
    <row r="252" spans="2:12" x14ac:dyDescent="0.35">
      <c r="B252" s="64"/>
      <c r="C252" s="79"/>
      <c r="E252" s="79"/>
      <c r="F252" s="79"/>
      <c r="H252" s="64"/>
      <c r="I252" s="64"/>
      <c r="K252" s="64"/>
      <c r="L252" s="64"/>
    </row>
    <row r="253" spans="2:12" x14ac:dyDescent="0.35">
      <c r="B253" s="64"/>
      <c r="C253" s="79"/>
      <c r="E253" s="79"/>
      <c r="F253" s="79"/>
      <c r="H253" s="64"/>
      <c r="I253" s="64"/>
      <c r="K253" s="64"/>
      <c r="L253" s="64"/>
    </row>
    <row r="254" spans="2:12" x14ac:dyDescent="0.35">
      <c r="B254" s="64"/>
      <c r="C254" s="79"/>
      <c r="E254" s="79"/>
      <c r="F254" s="79"/>
      <c r="H254" s="64"/>
      <c r="I254" s="64"/>
      <c r="K254" s="64"/>
      <c r="L254" s="64"/>
    </row>
    <row r="255" spans="2:12" x14ac:dyDescent="0.35">
      <c r="B255" s="64"/>
      <c r="C255" s="79"/>
      <c r="E255" s="79"/>
      <c r="F255" s="79"/>
      <c r="H255" s="64"/>
      <c r="I255" s="64"/>
      <c r="K255" s="64"/>
      <c r="L255" s="64"/>
    </row>
    <row r="256" spans="2:12" x14ac:dyDescent="0.35">
      <c r="B256" s="64"/>
      <c r="C256" s="79"/>
      <c r="E256" s="79"/>
      <c r="F256" s="79"/>
      <c r="H256" s="64"/>
      <c r="I256" s="64"/>
      <c r="K256" s="64"/>
      <c r="L256" s="64"/>
    </row>
    <row r="257" spans="2:12" x14ac:dyDescent="0.35">
      <c r="B257" s="64"/>
      <c r="C257" s="79"/>
      <c r="E257" s="79"/>
      <c r="F257" s="79"/>
      <c r="H257" s="64"/>
      <c r="I257" s="64"/>
      <c r="K257" s="64"/>
      <c r="L257" s="64"/>
    </row>
    <row r="258" spans="2:12" x14ac:dyDescent="0.35">
      <c r="B258" s="64"/>
      <c r="C258" s="79"/>
      <c r="E258" s="79"/>
      <c r="F258" s="79"/>
      <c r="H258" s="64"/>
      <c r="I258" s="64"/>
      <c r="K258" s="64"/>
      <c r="L258" s="64"/>
    </row>
    <row r="259" spans="2:12" x14ac:dyDescent="0.35">
      <c r="B259" s="64"/>
      <c r="C259" s="79"/>
      <c r="E259" s="79"/>
      <c r="F259" s="79"/>
      <c r="H259" s="64"/>
      <c r="I259" s="64"/>
      <c r="K259" s="64"/>
      <c r="L259" s="64"/>
    </row>
    <row r="260" spans="2:12" x14ac:dyDescent="0.35">
      <c r="B260" s="64"/>
      <c r="C260" s="79"/>
      <c r="E260" s="79"/>
      <c r="F260" s="79"/>
      <c r="H260" s="64"/>
      <c r="I260" s="64"/>
      <c r="K260" s="64"/>
      <c r="L260" s="64"/>
    </row>
    <row r="261" spans="2:12" x14ac:dyDescent="0.35">
      <c r="B261" s="64"/>
      <c r="C261" s="79"/>
      <c r="E261" s="79"/>
      <c r="F261" s="79"/>
      <c r="H261" s="64"/>
      <c r="I261" s="64"/>
      <c r="K261" s="64"/>
      <c r="L261" s="64"/>
    </row>
    <row r="262" spans="2:12" x14ac:dyDescent="0.35">
      <c r="B262" s="64"/>
      <c r="C262" s="79"/>
      <c r="E262" s="79"/>
      <c r="F262" s="79"/>
      <c r="H262" s="64"/>
      <c r="I262" s="64"/>
      <c r="K262" s="64"/>
      <c r="L262" s="64"/>
    </row>
    <row r="263" spans="2:12" x14ac:dyDescent="0.35">
      <c r="B263" s="64"/>
      <c r="C263" s="79"/>
      <c r="E263" s="79"/>
      <c r="F263" s="79"/>
      <c r="H263" s="64"/>
      <c r="I263" s="64"/>
      <c r="K263" s="64"/>
      <c r="L263" s="64"/>
    </row>
    <row r="264" spans="2:12" x14ac:dyDescent="0.35">
      <c r="B264" s="64"/>
      <c r="C264" s="79"/>
      <c r="E264" s="79"/>
      <c r="F264" s="79"/>
      <c r="H264" s="64"/>
      <c r="I264" s="64"/>
      <c r="K264" s="64"/>
      <c r="L264" s="64"/>
    </row>
    <row r="265" spans="2:12" x14ac:dyDescent="0.35">
      <c r="B265" s="64"/>
      <c r="C265" s="79"/>
      <c r="E265" s="79"/>
      <c r="F265" s="79"/>
      <c r="H265" s="64"/>
      <c r="I265" s="64"/>
      <c r="K265" s="64"/>
      <c r="L265" s="64"/>
    </row>
    <row r="266" spans="2:12" x14ac:dyDescent="0.35">
      <c r="B266" s="64"/>
      <c r="C266" s="79"/>
      <c r="E266" s="79"/>
      <c r="F266" s="79"/>
      <c r="H266" s="64"/>
      <c r="I266" s="64"/>
      <c r="K266" s="64"/>
      <c r="L266" s="64"/>
    </row>
    <row r="267" spans="2:12" x14ac:dyDescent="0.35">
      <c r="B267" s="64"/>
      <c r="C267" s="79"/>
      <c r="E267" s="79"/>
      <c r="F267" s="79"/>
      <c r="H267" s="64"/>
      <c r="I267" s="64"/>
      <c r="K267" s="64"/>
      <c r="L267" s="64"/>
    </row>
    <row r="268" spans="2:12" x14ac:dyDescent="0.35">
      <c r="B268" s="64"/>
      <c r="C268" s="79"/>
      <c r="E268" s="79"/>
      <c r="F268" s="79"/>
      <c r="H268" s="64"/>
      <c r="I268" s="64"/>
      <c r="K268" s="64"/>
      <c r="L268" s="64"/>
    </row>
    <row r="269" spans="2:12" x14ac:dyDescent="0.35">
      <c r="B269" s="64"/>
      <c r="C269" s="79"/>
      <c r="E269" s="79"/>
      <c r="F269" s="79"/>
      <c r="H269" s="64"/>
      <c r="I269" s="64"/>
      <c r="K269" s="64"/>
      <c r="L269" s="64"/>
    </row>
    <row r="270" spans="2:12" x14ac:dyDescent="0.35">
      <c r="B270" s="64"/>
      <c r="C270" s="79"/>
      <c r="E270" s="79"/>
      <c r="F270" s="79"/>
      <c r="H270" s="64"/>
      <c r="I270" s="64"/>
      <c r="K270" s="64"/>
      <c r="L270" s="64"/>
    </row>
    <row r="271" spans="2:12" x14ac:dyDescent="0.35">
      <c r="B271" s="64"/>
      <c r="C271" s="79"/>
      <c r="E271" s="79"/>
      <c r="F271" s="79"/>
      <c r="H271" s="64"/>
      <c r="I271" s="64"/>
      <c r="K271" s="64"/>
      <c r="L271" s="64"/>
    </row>
    <row r="272" spans="2:12" x14ac:dyDescent="0.35">
      <c r="B272" s="64"/>
      <c r="C272" s="79"/>
      <c r="E272" s="79"/>
      <c r="F272" s="79"/>
      <c r="H272" s="64"/>
      <c r="I272" s="64"/>
      <c r="K272" s="64"/>
      <c r="L272" s="64"/>
    </row>
    <row r="273" spans="2:12" x14ac:dyDescent="0.35">
      <c r="B273" s="64"/>
      <c r="C273" s="79"/>
      <c r="E273" s="79"/>
      <c r="F273" s="79"/>
      <c r="H273" s="64"/>
      <c r="I273" s="64"/>
      <c r="K273" s="64"/>
      <c r="L273" s="64"/>
    </row>
    <row r="274" spans="2:12" x14ac:dyDescent="0.35">
      <c r="B274" s="64"/>
      <c r="C274" s="79"/>
      <c r="E274" s="79"/>
      <c r="F274" s="79"/>
      <c r="H274" s="64"/>
      <c r="I274" s="64"/>
      <c r="K274" s="64"/>
      <c r="L274" s="64"/>
    </row>
    <row r="275" spans="2:12" x14ac:dyDescent="0.35">
      <c r="B275" s="64"/>
      <c r="C275" s="79"/>
      <c r="E275" s="79"/>
      <c r="F275" s="79"/>
      <c r="H275" s="64"/>
      <c r="I275" s="64"/>
      <c r="K275" s="64"/>
      <c r="L275" s="64"/>
    </row>
    <row r="276" spans="2:12" x14ac:dyDescent="0.35">
      <c r="B276" s="64"/>
      <c r="C276" s="79"/>
      <c r="E276" s="79"/>
      <c r="F276" s="79"/>
      <c r="H276" s="64"/>
      <c r="I276" s="64"/>
      <c r="K276" s="64"/>
      <c r="L276" s="64"/>
    </row>
    <row r="277" spans="2:12" x14ac:dyDescent="0.35">
      <c r="B277" s="64"/>
      <c r="C277" s="79"/>
      <c r="E277" s="79"/>
      <c r="F277" s="79"/>
      <c r="H277" s="64"/>
      <c r="I277" s="64"/>
      <c r="K277" s="64"/>
      <c r="L277" s="64"/>
    </row>
    <row r="278" spans="2:12" x14ac:dyDescent="0.35">
      <c r="B278" s="64"/>
      <c r="C278" s="79"/>
      <c r="E278" s="79"/>
      <c r="F278" s="79"/>
      <c r="H278" s="64"/>
      <c r="I278" s="64"/>
      <c r="K278" s="64"/>
      <c r="L278" s="64"/>
    </row>
    <row r="279" spans="2:12" x14ac:dyDescent="0.35">
      <c r="B279" s="64"/>
      <c r="C279" s="79"/>
      <c r="E279" s="79"/>
      <c r="F279" s="79"/>
      <c r="H279" s="64"/>
      <c r="I279" s="64"/>
      <c r="K279" s="64"/>
      <c r="L279" s="64"/>
    </row>
    <row r="280" spans="2:12" x14ac:dyDescent="0.35">
      <c r="B280" s="64"/>
      <c r="C280" s="79"/>
      <c r="E280" s="79"/>
      <c r="F280" s="79"/>
      <c r="H280" s="64"/>
      <c r="I280" s="64"/>
      <c r="K280" s="64"/>
      <c r="L280" s="64"/>
    </row>
    <row r="281" spans="2:12" x14ac:dyDescent="0.35">
      <c r="B281" s="64"/>
      <c r="C281" s="79"/>
      <c r="E281" s="79"/>
      <c r="F281" s="79"/>
      <c r="H281" s="64"/>
      <c r="I281" s="64"/>
      <c r="K281" s="64"/>
      <c r="L281" s="64"/>
    </row>
    <row r="282" spans="2:12" x14ac:dyDescent="0.35">
      <c r="B282" s="64"/>
      <c r="C282" s="79"/>
      <c r="E282" s="79"/>
      <c r="F282" s="79"/>
      <c r="H282" s="64"/>
      <c r="I282" s="64"/>
      <c r="K282" s="64"/>
      <c r="L282" s="64"/>
    </row>
    <row r="283" spans="2:12" x14ac:dyDescent="0.35">
      <c r="B283" s="64"/>
      <c r="C283" s="79"/>
      <c r="E283" s="79"/>
      <c r="F283" s="79"/>
      <c r="H283" s="64"/>
      <c r="I283" s="64"/>
      <c r="K283" s="64"/>
      <c r="L283" s="64"/>
    </row>
    <row r="284" spans="2:12" x14ac:dyDescent="0.35">
      <c r="B284" s="64"/>
      <c r="C284" s="79"/>
      <c r="E284" s="79"/>
      <c r="F284" s="79"/>
      <c r="H284" s="64"/>
      <c r="I284" s="64"/>
      <c r="K284" s="64"/>
      <c r="L284" s="64"/>
    </row>
    <row r="285" spans="2:12" x14ac:dyDescent="0.35">
      <c r="B285" s="64"/>
      <c r="C285" s="79"/>
      <c r="E285" s="79"/>
      <c r="F285" s="79"/>
      <c r="H285" s="64"/>
      <c r="I285" s="64"/>
      <c r="K285" s="64"/>
      <c r="L285" s="64"/>
    </row>
    <row r="286" spans="2:12" x14ac:dyDescent="0.35">
      <c r="B286" s="64"/>
      <c r="C286" s="79"/>
      <c r="E286" s="79"/>
      <c r="F286" s="79"/>
      <c r="H286" s="64"/>
      <c r="I286" s="64"/>
      <c r="K286" s="64"/>
      <c r="L286" s="64"/>
    </row>
    <row r="287" spans="2:12" x14ac:dyDescent="0.35">
      <c r="B287" s="64"/>
      <c r="C287" s="79"/>
      <c r="E287" s="79"/>
      <c r="F287" s="79"/>
      <c r="H287" s="64"/>
      <c r="I287" s="64"/>
      <c r="K287" s="64"/>
      <c r="L287" s="64"/>
    </row>
    <row r="288" spans="2:12" x14ac:dyDescent="0.35">
      <c r="B288" s="64"/>
      <c r="C288" s="79"/>
      <c r="E288" s="79"/>
      <c r="F288" s="79"/>
      <c r="H288" s="64"/>
      <c r="I288" s="64"/>
      <c r="K288" s="64"/>
      <c r="L288" s="64"/>
    </row>
    <row r="289" spans="2:12" x14ac:dyDescent="0.35">
      <c r="B289" s="64"/>
      <c r="C289" s="79"/>
      <c r="E289" s="79"/>
      <c r="F289" s="79"/>
      <c r="H289" s="64"/>
      <c r="I289" s="64"/>
      <c r="K289" s="64"/>
      <c r="L289" s="64"/>
    </row>
    <row r="290" spans="2:12" x14ac:dyDescent="0.35">
      <c r="B290" s="64"/>
      <c r="C290" s="79"/>
      <c r="E290" s="79"/>
      <c r="F290" s="79"/>
      <c r="H290" s="64"/>
      <c r="I290" s="64"/>
      <c r="K290" s="64"/>
      <c r="L290" s="64"/>
    </row>
    <row r="291" spans="2:12" x14ac:dyDescent="0.35">
      <c r="B291" s="64"/>
      <c r="C291" s="79"/>
      <c r="E291" s="79"/>
      <c r="F291" s="79"/>
      <c r="H291" s="64"/>
      <c r="I291" s="64"/>
      <c r="K291" s="64"/>
      <c r="L291" s="64"/>
    </row>
    <row r="292" spans="2:12" x14ac:dyDescent="0.35">
      <c r="B292" s="64"/>
      <c r="C292" s="79"/>
      <c r="E292" s="79"/>
      <c r="F292" s="79"/>
      <c r="H292" s="64"/>
      <c r="I292" s="64"/>
      <c r="K292" s="64"/>
      <c r="L292" s="64"/>
    </row>
    <row r="293" spans="2:12" x14ac:dyDescent="0.35">
      <c r="B293" s="64"/>
      <c r="C293" s="79"/>
      <c r="E293" s="79"/>
      <c r="F293" s="79"/>
      <c r="H293" s="64"/>
      <c r="I293" s="64"/>
      <c r="K293" s="64"/>
      <c r="L293" s="64"/>
    </row>
    <row r="294" spans="2:12" x14ac:dyDescent="0.35">
      <c r="B294" s="64"/>
      <c r="C294" s="79"/>
      <c r="E294" s="79"/>
      <c r="F294" s="79"/>
      <c r="H294" s="64"/>
      <c r="I294" s="64"/>
      <c r="K294" s="64"/>
      <c r="L294" s="64"/>
    </row>
    <row r="295" spans="2:12" x14ac:dyDescent="0.35">
      <c r="B295" s="64"/>
      <c r="C295" s="79"/>
      <c r="E295" s="79"/>
      <c r="F295" s="79"/>
      <c r="H295" s="64"/>
      <c r="I295" s="64"/>
      <c r="K295" s="64"/>
      <c r="L295" s="64"/>
    </row>
    <row r="296" spans="2:12" x14ac:dyDescent="0.35">
      <c r="B296" s="64"/>
      <c r="C296" s="79"/>
      <c r="E296" s="79"/>
      <c r="F296" s="79"/>
      <c r="H296" s="64"/>
      <c r="I296" s="64"/>
      <c r="K296" s="64"/>
      <c r="L296" s="64"/>
    </row>
    <row r="297" spans="2:12" x14ac:dyDescent="0.35">
      <c r="B297" s="64"/>
      <c r="C297" s="79"/>
      <c r="E297" s="79"/>
      <c r="F297" s="79"/>
      <c r="H297" s="64"/>
      <c r="I297" s="64"/>
      <c r="K297" s="64"/>
      <c r="L297" s="64"/>
    </row>
    <row r="298" spans="2:12" x14ac:dyDescent="0.35">
      <c r="B298" s="64"/>
      <c r="C298" s="79"/>
      <c r="E298" s="79"/>
      <c r="F298" s="79"/>
      <c r="H298" s="64"/>
      <c r="I298" s="64"/>
      <c r="K298" s="64"/>
      <c r="L298" s="64"/>
    </row>
    <row r="299" spans="2:12" x14ac:dyDescent="0.35">
      <c r="B299" s="64"/>
      <c r="C299" s="79"/>
      <c r="E299" s="79"/>
      <c r="F299" s="79"/>
      <c r="H299" s="64"/>
      <c r="I299" s="64"/>
      <c r="K299" s="64"/>
      <c r="L299" s="64"/>
    </row>
    <row r="300" spans="2:12" x14ac:dyDescent="0.35">
      <c r="B300" s="64"/>
      <c r="C300" s="79"/>
      <c r="E300" s="79"/>
      <c r="F300" s="79"/>
      <c r="H300" s="64"/>
      <c r="I300" s="64"/>
      <c r="K300" s="64"/>
      <c r="L300" s="64"/>
    </row>
    <row r="301" spans="2:12" x14ac:dyDescent="0.35">
      <c r="B301" s="64"/>
      <c r="C301" s="79"/>
      <c r="E301" s="79"/>
      <c r="F301" s="79"/>
      <c r="H301" s="64"/>
      <c r="I301" s="64"/>
      <c r="K301" s="64"/>
      <c r="L301" s="64"/>
    </row>
    <row r="302" spans="2:12" x14ac:dyDescent="0.35">
      <c r="B302" s="64"/>
      <c r="C302" s="79"/>
      <c r="E302" s="79"/>
      <c r="F302" s="79"/>
      <c r="H302" s="64"/>
      <c r="I302" s="64"/>
      <c r="K302" s="64"/>
      <c r="L302" s="64"/>
    </row>
    <row r="303" spans="2:12" x14ac:dyDescent="0.35">
      <c r="B303" s="64"/>
      <c r="C303" s="79"/>
      <c r="E303" s="79"/>
      <c r="F303" s="79"/>
      <c r="H303" s="64"/>
      <c r="I303" s="64"/>
      <c r="K303" s="64"/>
      <c r="L303" s="64"/>
    </row>
    <row r="304" spans="2:12" x14ac:dyDescent="0.35">
      <c r="B304" s="64"/>
      <c r="C304" s="79"/>
      <c r="E304" s="79"/>
      <c r="F304" s="79"/>
      <c r="H304" s="64"/>
      <c r="I304" s="64"/>
      <c r="K304" s="64"/>
      <c r="L304" s="64"/>
    </row>
    <row r="305" spans="2:12" x14ac:dyDescent="0.35">
      <c r="B305" s="64"/>
      <c r="C305" s="79"/>
      <c r="E305" s="79"/>
      <c r="F305" s="79"/>
      <c r="H305" s="64"/>
      <c r="I305" s="64"/>
      <c r="K305" s="64"/>
      <c r="L305" s="64"/>
    </row>
    <row r="306" spans="2:12" x14ac:dyDescent="0.35">
      <c r="B306" s="64"/>
      <c r="C306" s="79"/>
      <c r="E306" s="79"/>
      <c r="F306" s="79"/>
      <c r="H306" s="64"/>
      <c r="I306" s="64"/>
      <c r="K306" s="64"/>
      <c r="L306" s="64"/>
    </row>
    <row r="307" spans="2:12" x14ac:dyDescent="0.35">
      <c r="B307" s="64"/>
      <c r="C307" s="79"/>
      <c r="E307" s="79"/>
      <c r="F307" s="79"/>
      <c r="H307" s="64"/>
      <c r="I307" s="64"/>
      <c r="K307" s="64"/>
      <c r="L307" s="64"/>
    </row>
    <row r="308" spans="2:12" x14ac:dyDescent="0.35">
      <c r="B308" s="64"/>
      <c r="C308" s="79"/>
      <c r="E308" s="79"/>
      <c r="F308" s="79"/>
      <c r="H308" s="64"/>
      <c r="I308" s="64"/>
      <c r="K308" s="64"/>
      <c r="L308" s="64"/>
    </row>
    <row r="309" spans="2:12" x14ac:dyDescent="0.35">
      <c r="B309" s="64"/>
      <c r="C309" s="79"/>
      <c r="E309" s="79"/>
      <c r="F309" s="79"/>
      <c r="H309" s="64"/>
      <c r="I309" s="64"/>
      <c r="K309" s="64"/>
      <c r="L309" s="64"/>
    </row>
    <row r="310" spans="2:12" x14ac:dyDescent="0.35">
      <c r="B310" s="64"/>
      <c r="C310" s="79"/>
      <c r="E310" s="79"/>
      <c r="F310" s="79"/>
      <c r="H310" s="64"/>
      <c r="I310" s="64"/>
      <c r="K310" s="64"/>
      <c r="L310" s="64"/>
    </row>
    <row r="311" spans="2:12" x14ac:dyDescent="0.35">
      <c r="B311" s="64"/>
      <c r="C311" s="79"/>
      <c r="E311" s="79"/>
      <c r="F311" s="79"/>
      <c r="H311" s="64"/>
      <c r="I311" s="64"/>
      <c r="K311" s="64"/>
      <c r="L311" s="64"/>
    </row>
    <row r="312" spans="2:12" x14ac:dyDescent="0.35">
      <c r="B312" s="64"/>
      <c r="C312" s="79"/>
      <c r="E312" s="79"/>
      <c r="F312" s="79"/>
      <c r="H312" s="64"/>
      <c r="I312" s="64"/>
      <c r="K312" s="64"/>
      <c r="L312" s="64"/>
    </row>
    <row r="313" spans="2:12" x14ac:dyDescent="0.35">
      <c r="B313" s="64"/>
      <c r="C313" s="79"/>
      <c r="E313" s="79"/>
      <c r="F313" s="79"/>
      <c r="H313" s="64"/>
      <c r="I313" s="64"/>
      <c r="K313" s="64"/>
      <c r="L313" s="64"/>
    </row>
    <row r="314" spans="2:12" x14ac:dyDescent="0.35">
      <c r="B314" s="64"/>
      <c r="C314" s="79"/>
      <c r="E314" s="79"/>
      <c r="F314" s="79"/>
      <c r="H314" s="64"/>
      <c r="I314" s="64"/>
      <c r="K314" s="64"/>
      <c r="L314" s="64"/>
    </row>
    <row r="315" spans="2:12" x14ac:dyDescent="0.35">
      <c r="B315" s="64"/>
      <c r="C315" s="79"/>
      <c r="E315" s="79"/>
      <c r="F315" s="79"/>
      <c r="H315" s="64"/>
      <c r="I315" s="64"/>
      <c r="K315" s="64"/>
      <c r="L315" s="64"/>
    </row>
    <row r="316" spans="2:12" x14ac:dyDescent="0.35">
      <c r="B316" s="64"/>
      <c r="C316" s="79"/>
      <c r="E316" s="79"/>
      <c r="F316" s="79"/>
      <c r="H316" s="64"/>
      <c r="I316" s="64"/>
      <c r="K316" s="64"/>
      <c r="L316" s="64"/>
    </row>
    <row r="317" spans="2:12" x14ac:dyDescent="0.35">
      <c r="B317" s="64"/>
      <c r="C317" s="79"/>
      <c r="E317" s="79"/>
      <c r="F317" s="79"/>
      <c r="H317" s="64"/>
      <c r="I317" s="64"/>
      <c r="K317" s="64"/>
      <c r="L317" s="64"/>
    </row>
    <row r="318" spans="2:12" x14ac:dyDescent="0.35">
      <c r="B318" s="64"/>
      <c r="C318" s="79"/>
      <c r="E318" s="79"/>
      <c r="F318" s="79"/>
      <c r="H318" s="64"/>
      <c r="I318" s="64"/>
      <c r="K318" s="64"/>
      <c r="L318" s="64"/>
    </row>
    <row r="319" spans="2:12" x14ac:dyDescent="0.35">
      <c r="B319" s="64"/>
      <c r="C319" s="79"/>
      <c r="E319" s="79"/>
      <c r="F319" s="79"/>
      <c r="H319" s="64"/>
      <c r="I319" s="64"/>
      <c r="K319" s="64"/>
      <c r="L319" s="64"/>
    </row>
    <row r="320" spans="2:12" x14ac:dyDescent="0.35">
      <c r="B320" s="64"/>
      <c r="C320" s="79"/>
      <c r="E320" s="79"/>
      <c r="F320" s="79"/>
      <c r="H320" s="64"/>
      <c r="I320" s="64"/>
      <c r="K320" s="64"/>
      <c r="L320" s="64"/>
    </row>
    <row r="321" spans="2:12" x14ac:dyDescent="0.35">
      <c r="B321" s="64"/>
      <c r="C321" s="79"/>
      <c r="E321" s="79"/>
      <c r="F321" s="79"/>
      <c r="H321" s="64"/>
      <c r="I321" s="64"/>
      <c r="K321" s="64"/>
      <c r="L321" s="64"/>
    </row>
    <row r="322" spans="2:12" x14ac:dyDescent="0.35">
      <c r="B322" s="64"/>
      <c r="C322" s="79"/>
      <c r="E322" s="79"/>
      <c r="F322" s="79"/>
      <c r="H322" s="64"/>
      <c r="I322" s="64"/>
      <c r="K322" s="64"/>
      <c r="L322" s="64"/>
    </row>
    <row r="323" spans="2:12" x14ac:dyDescent="0.35">
      <c r="B323" s="64"/>
      <c r="C323" s="79"/>
      <c r="E323" s="79"/>
      <c r="F323" s="79"/>
      <c r="H323" s="64"/>
      <c r="I323" s="64"/>
      <c r="K323" s="64"/>
      <c r="L323" s="64"/>
    </row>
    <row r="324" spans="2:12" x14ac:dyDescent="0.35">
      <c r="B324" s="64"/>
      <c r="C324" s="79"/>
      <c r="E324" s="79"/>
      <c r="F324" s="79"/>
      <c r="H324" s="64"/>
      <c r="I324" s="64"/>
      <c r="K324" s="64"/>
      <c r="L324" s="64"/>
    </row>
    <row r="325" spans="2:12" x14ac:dyDescent="0.35">
      <c r="B325" s="64"/>
      <c r="C325" s="79"/>
      <c r="E325" s="79"/>
      <c r="F325" s="79"/>
      <c r="H325" s="64"/>
      <c r="I325" s="64"/>
      <c r="K325" s="64"/>
      <c r="L325" s="64"/>
    </row>
    <row r="326" spans="2:12" x14ac:dyDescent="0.35">
      <c r="B326" s="64"/>
      <c r="C326" s="79"/>
      <c r="E326" s="79"/>
      <c r="F326" s="79"/>
      <c r="H326" s="64"/>
      <c r="I326" s="64"/>
      <c r="K326" s="64"/>
      <c r="L326" s="64"/>
    </row>
    <row r="327" spans="2:12" x14ac:dyDescent="0.35">
      <c r="B327" s="64"/>
      <c r="C327" s="79"/>
      <c r="E327" s="79"/>
      <c r="F327" s="79"/>
      <c r="H327" s="64"/>
      <c r="I327" s="64"/>
      <c r="K327" s="64"/>
      <c r="L327" s="64"/>
    </row>
    <row r="328" spans="2:12" x14ac:dyDescent="0.35">
      <c r="B328" s="64"/>
      <c r="C328" s="79"/>
      <c r="E328" s="79"/>
      <c r="F328" s="79"/>
      <c r="H328" s="64"/>
      <c r="I328" s="64"/>
      <c r="K328" s="64"/>
      <c r="L328" s="64"/>
    </row>
    <row r="329" spans="2:12" x14ac:dyDescent="0.35">
      <c r="B329" s="64"/>
      <c r="C329" s="79"/>
      <c r="E329" s="79"/>
      <c r="F329" s="79"/>
      <c r="H329" s="64"/>
      <c r="I329" s="64"/>
      <c r="K329" s="64"/>
      <c r="L329" s="64"/>
    </row>
    <row r="330" spans="2:12" x14ac:dyDescent="0.35">
      <c r="B330" s="64"/>
      <c r="C330" s="79"/>
      <c r="E330" s="79"/>
      <c r="F330" s="79"/>
      <c r="H330" s="64"/>
      <c r="I330" s="64"/>
      <c r="K330" s="64"/>
      <c r="L330" s="64"/>
    </row>
    <row r="331" spans="2:12" x14ac:dyDescent="0.35">
      <c r="B331" s="64"/>
      <c r="C331" s="79"/>
      <c r="E331" s="79"/>
      <c r="F331" s="79"/>
      <c r="H331" s="64"/>
      <c r="I331" s="64"/>
      <c r="K331" s="64"/>
      <c r="L331" s="64"/>
    </row>
    <row r="332" spans="2:12" x14ac:dyDescent="0.35">
      <c r="B332" s="64"/>
      <c r="C332" s="79"/>
      <c r="E332" s="79"/>
      <c r="F332" s="79"/>
      <c r="H332" s="64"/>
      <c r="I332" s="64"/>
      <c r="K332" s="64"/>
      <c r="L332" s="64"/>
    </row>
    <row r="333" spans="2:12" x14ac:dyDescent="0.35">
      <c r="B333" s="64"/>
      <c r="C333" s="79"/>
      <c r="E333" s="79"/>
      <c r="F333" s="79"/>
      <c r="H333" s="64"/>
      <c r="I333" s="64"/>
      <c r="K333" s="64"/>
      <c r="L333" s="64"/>
    </row>
    <row r="334" spans="2:12" x14ac:dyDescent="0.35">
      <c r="B334" s="64"/>
      <c r="C334" s="79"/>
      <c r="E334" s="79"/>
      <c r="F334" s="79"/>
      <c r="H334" s="64"/>
      <c r="I334" s="64"/>
      <c r="K334" s="64"/>
      <c r="L334" s="64"/>
    </row>
    <row r="335" spans="2:12" x14ac:dyDescent="0.35">
      <c r="B335" s="64"/>
      <c r="C335" s="79"/>
      <c r="E335" s="79"/>
      <c r="F335" s="79"/>
      <c r="H335" s="64"/>
      <c r="I335" s="64"/>
      <c r="K335" s="64"/>
      <c r="L335" s="64"/>
    </row>
    <row r="336" spans="2:12" x14ac:dyDescent="0.35">
      <c r="B336" s="64"/>
      <c r="C336" s="79"/>
      <c r="E336" s="79"/>
      <c r="F336" s="79"/>
      <c r="H336" s="64"/>
      <c r="I336" s="64"/>
      <c r="K336" s="64"/>
      <c r="L336" s="64"/>
    </row>
    <row r="337" spans="2:12" x14ac:dyDescent="0.35">
      <c r="B337" s="64"/>
      <c r="C337" s="79"/>
      <c r="E337" s="79"/>
      <c r="F337" s="79"/>
      <c r="H337" s="64"/>
      <c r="I337" s="64"/>
      <c r="K337" s="64"/>
      <c r="L337" s="64"/>
    </row>
    <row r="338" spans="2:12" x14ac:dyDescent="0.35">
      <c r="B338" s="64"/>
      <c r="C338" s="79"/>
      <c r="E338" s="79"/>
      <c r="F338" s="79"/>
      <c r="H338" s="64"/>
      <c r="I338" s="64"/>
      <c r="K338" s="64"/>
      <c r="L338" s="64"/>
    </row>
    <row r="339" spans="2:12" x14ac:dyDescent="0.35">
      <c r="B339" s="64"/>
      <c r="C339" s="79"/>
      <c r="E339" s="79"/>
      <c r="F339" s="79"/>
      <c r="H339" s="64"/>
      <c r="I339" s="64"/>
      <c r="K339" s="64"/>
      <c r="L339" s="64"/>
    </row>
    <row r="340" spans="2:12" x14ac:dyDescent="0.35">
      <c r="B340" s="64"/>
      <c r="C340" s="79"/>
      <c r="E340" s="79"/>
      <c r="F340" s="79"/>
      <c r="H340" s="64"/>
      <c r="I340" s="64"/>
      <c r="K340" s="64"/>
      <c r="L340" s="64"/>
    </row>
    <row r="341" spans="2:12" x14ac:dyDescent="0.35">
      <c r="B341" s="64"/>
      <c r="C341" s="79"/>
      <c r="E341" s="79"/>
      <c r="F341" s="79"/>
      <c r="H341" s="64"/>
      <c r="I341" s="64"/>
      <c r="K341" s="64"/>
      <c r="L341" s="64"/>
    </row>
    <row r="342" spans="2:12" x14ac:dyDescent="0.35">
      <c r="B342" s="64"/>
      <c r="C342" s="79"/>
      <c r="E342" s="79"/>
      <c r="F342" s="79"/>
      <c r="H342" s="64"/>
      <c r="I342" s="64"/>
      <c r="K342" s="64"/>
      <c r="L342" s="64"/>
    </row>
    <row r="343" spans="2:12" x14ac:dyDescent="0.35">
      <c r="B343" s="64"/>
      <c r="C343" s="79"/>
      <c r="E343" s="79"/>
      <c r="F343" s="79"/>
      <c r="H343" s="64"/>
      <c r="I343" s="64"/>
      <c r="K343" s="64"/>
      <c r="L343" s="64"/>
    </row>
    <row r="344" spans="2:12" x14ac:dyDescent="0.35">
      <c r="B344" s="64"/>
      <c r="C344" s="79"/>
      <c r="E344" s="79"/>
      <c r="F344" s="79"/>
      <c r="H344" s="64"/>
      <c r="I344" s="64"/>
      <c r="K344" s="64"/>
      <c r="L344" s="64"/>
    </row>
    <row r="345" spans="2:12" x14ac:dyDescent="0.35">
      <c r="B345" s="64"/>
      <c r="C345" s="79"/>
      <c r="E345" s="79"/>
      <c r="F345" s="79"/>
      <c r="H345" s="64"/>
      <c r="I345" s="64"/>
      <c r="K345" s="64"/>
      <c r="L345" s="64"/>
    </row>
    <row r="346" spans="2:12" x14ac:dyDescent="0.35">
      <c r="B346" s="64"/>
      <c r="C346" s="79"/>
      <c r="E346" s="79"/>
      <c r="F346" s="79"/>
      <c r="H346" s="64"/>
      <c r="I346" s="64"/>
      <c r="K346" s="64"/>
      <c r="L346" s="64"/>
    </row>
    <row r="347" spans="2:12" x14ac:dyDescent="0.35">
      <c r="B347" s="64"/>
      <c r="C347" s="79"/>
      <c r="E347" s="79"/>
      <c r="F347" s="79"/>
      <c r="H347" s="64"/>
      <c r="I347" s="64"/>
      <c r="K347" s="64"/>
      <c r="L347" s="64"/>
    </row>
    <row r="348" spans="2:12" x14ac:dyDescent="0.35">
      <c r="B348" s="64"/>
      <c r="C348" s="79"/>
      <c r="E348" s="79"/>
      <c r="F348" s="79"/>
      <c r="H348" s="64"/>
      <c r="I348" s="64"/>
      <c r="K348" s="64"/>
      <c r="L348" s="64"/>
    </row>
    <row r="349" spans="2:12" x14ac:dyDescent="0.35">
      <c r="B349" s="64"/>
      <c r="C349" s="79"/>
      <c r="E349" s="79"/>
      <c r="F349" s="79"/>
      <c r="H349" s="64"/>
      <c r="I349" s="64"/>
      <c r="K349" s="64"/>
      <c r="L349" s="64"/>
    </row>
    <row r="350" spans="2:12" x14ac:dyDescent="0.35">
      <c r="B350" s="64"/>
      <c r="C350" s="79"/>
      <c r="E350" s="79"/>
      <c r="F350" s="79"/>
      <c r="H350" s="64"/>
      <c r="I350" s="64"/>
      <c r="K350" s="64"/>
      <c r="L350" s="64"/>
    </row>
    <row r="351" spans="2:12" x14ac:dyDescent="0.35">
      <c r="B351" s="64"/>
      <c r="C351" s="79"/>
      <c r="E351" s="79"/>
      <c r="F351" s="79"/>
      <c r="H351" s="64"/>
      <c r="I351" s="64"/>
      <c r="K351" s="64"/>
      <c r="L351" s="64"/>
    </row>
    <row r="352" spans="2:12" x14ac:dyDescent="0.35">
      <c r="B352" s="64"/>
      <c r="C352" s="79"/>
      <c r="E352" s="79"/>
      <c r="F352" s="79"/>
      <c r="H352" s="64"/>
      <c r="I352" s="64"/>
      <c r="K352" s="64"/>
      <c r="L352" s="64"/>
    </row>
    <row r="353" spans="2:12" x14ac:dyDescent="0.35">
      <c r="B353" s="64"/>
      <c r="C353" s="79"/>
      <c r="E353" s="79"/>
      <c r="F353" s="79"/>
      <c r="H353" s="64"/>
      <c r="I353" s="64"/>
      <c r="K353" s="64"/>
      <c r="L353" s="64"/>
    </row>
    <row r="354" spans="2:12" x14ac:dyDescent="0.35">
      <c r="B354" s="64"/>
      <c r="C354" s="79"/>
      <c r="E354" s="79"/>
      <c r="F354" s="79"/>
      <c r="H354" s="64"/>
      <c r="I354" s="64"/>
      <c r="K354" s="64"/>
      <c r="L354" s="64"/>
    </row>
    <row r="355" spans="2:12" x14ac:dyDescent="0.35">
      <c r="B355" s="64"/>
      <c r="C355" s="79"/>
      <c r="E355" s="79"/>
      <c r="F355" s="79"/>
      <c r="H355" s="64"/>
      <c r="I355" s="64"/>
      <c r="K355" s="64"/>
      <c r="L355" s="64"/>
    </row>
    <row r="356" spans="2:12" x14ac:dyDescent="0.35">
      <c r="B356" s="64"/>
      <c r="C356" s="79"/>
      <c r="E356" s="79"/>
      <c r="F356" s="79"/>
      <c r="H356" s="64"/>
      <c r="I356" s="64"/>
      <c r="K356" s="64"/>
      <c r="L356" s="64"/>
    </row>
    <row r="357" spans="2:12" x14ac:dyDescent="0.35">
      <c r="B357" s="64"/>
      <c r="C357" s="79"/>
      <c r="E357" s="79"/>
      <c r="F357" s="79"/>
      <c r="H357" s="64"/>
      <c r="I357" s="64"/>
      <c r="K357" s="64"/>
      <c r="L357" s="64"/>
    </row>
    <row r="358" spans="2:12" x14ac:dyDescent="0.35">
      <c r="B358" s="64"/>
      <c r="C358" s="79"/>
      <c r="E358" s="79"/>
      <c r="F358" s="79"/>
      <c r="H358" s="64"/>
      <c r="I358" s="64"/>
      <c r="K358" s="64"/>
      <c r="L358" s="64"/>
    </row>
    <row r="359" spans="2:12" x14ac:dyDescent="0.35">
      <c r="B359" s="64"/>
      <c r="C359" s="79"/>
      <c r="E359" s="79"/>
      <c r="F359" s="79"/>
      <c r="H359" s="64"/>
      <c r="I359" s="64"/>
      <c r="K359" s="64"/>
      <c r="L359" s="64"/>
    </row>
    <row r="360" spans="2:12" x14ac:dyDescent="0.35">
      <c r="B360" s="64"/>
      <c r="C360" s="79"/>
      <c r="E360" s="79"/>
      <c r="F360" s="79"/>
      <c r="H360" s="64"/>
      <c r="I360" s="64"/>
      <c r="K360" s="64"/>
      <c r="L360" s="64"/>
    </row>
    <row r="361" spans="2:12" x14ac:dyDescent="0.35">
      <c r="B361" s="64"/>
      <c r="C361" s="79"/>
      <c r="E361" s="79"/>
      <c r="F361" s="79"/>
      <c r="H361" s="64"/>
      <c r="I361" s="64"/>
      <c r="K361" s="64"/>
      <c r="L361" s="64"/>
    </row>
    <row r="362" spans="2:12" x14ac:dyDescent="0.35">
      <c r="B362" s="64"/>
      <c r="C362" s="79"/>
      <c r="E362" s="79"/>
      <c r="F362" s="79"/>
      <c r="H362" s="64"/>
      <c r="I362" s="64"/>
      <c r="K362" s="64"/>
      <c r="L362" s="64"/>
    </row>
    <row r="363" spans="2:12" x14ac:dyDescent="0.35">
      <c r="B363" s="64"/>
      <c r="C363" s="79"/>
      <c r="E363" s="79"/>
      <c r="F363" s="79"/>
      <c r="H363" s="64"/>
      <c r="I363" s="64"/>
      <c r="K363" s="64"/>
      <c r="L363" s="64"/>
    </row>
    <row r="364" spans="2:12" x14ac:dyDescent="0.35">
      <c r="B364" s="64"/>
      <c r="C364" s="79"/>
      <c r="E364" s="79"/>
      <c r="F364" s="79"/>
      <c r="H364" s="64"/>
      <c r="I364" s="64"/>
      <c r="K364" s="64"/>
      <c r="L364" s="64"/>
    </row>
    <row r="365" spans="2:12" x14ac:dyDescent="0.35">
      <c r="B365" s="64"/>
      <c r="C365" s="79"/>
      <c r="E365" s="79"/>
      <c r="F365" s="79"/>
      <c r="H365" s="64"/>
      <c r="I365" s="64"/>
      <c r="K365" s="64"/>
      <c r="L365" s="64"/>
    </row>
    <row r="366" spans="2:12" x14ac:dyDescent="0.35">
      <c r="B366" s="64"/>
      <c r="C366" s="79"/>
      <c r="E366" s="79"/>
      <c r="F366" s="79"/>
      <c r="H366" s="64"/>
      <c r="I366" s="64"/>
      <c r="K366" s="64"/>
      <c r="L366" s="64"/>
    </row>
    <row r="367" spans="2:12" x14ac:dyDescent="0.35">
      <c r="B367" s="64"/>
      <c r="C367" s="79"/>
      <c r="E367" s="79"/>
      <c r="F367" s="79"/>
      <c r="H367" s="64"/>
      <c r="I367" s="64"/>
      <c r="K367" s="64"/>
      <c r="L367" s="64"/>
    </row>
    <row r="368" spans="2:12" x14ac:dyDescent="0.35">
      <c r="B368" s="64"/>
      <c r="C368" s="79"/>
      <c r="E368" s="79"/>
      <c r="F368" s="79"/>
      <c r="H368" s="64"/>
      <c r="I368" s="64"/>
      <c r="K368" s="64"/>
      <c r="L368" s="64"/>
    </row>
    <row r="369" spans="2:12" x14ac:dyDescent="0.35">
      <c r="B369" s="64"/>
      <c r="C369" s="79"/>
      <c r="E369" s="79"/>
      <c r="F369" s="79"/>
      <c r="H369" s="64"/>
      <c r="I369" s="64"/>
      <c r="K369" s="64"/>
      <c r="L369" s="64"/>
    </row>
    <row r="370" spans="2:12" x14ac:dyDescent="0.35">
      <c r="B370" s="64"/>
      <c r="C370" s="79"/>
      <c r="E370" s="79"/>
      <c r="F370" s="79"/>
      <c r="H370" s="64"/>
      <c r="I370" s="64"/>
      <c r="K370" s="64"/>
      <c r="L370" s="64"/>
    </row>
    <row r="371" spans="2:12" x14ac:dyDescent="0.35">
      <c r="B371" s="64"/>
      <c r="C371" s="79"/>
      <c r="E371" s="79"/>
      <c r="F371" s="79"/>
      <c r="H371" s="64"/>
      <c r="I371" s="64"/>
      <c r="K371" s="64"/>
      <c r="L371" s="64"/>
    </row>
    <row r="372" spans="2:12" x14ac:dyDescent="0.35">
      <c r="B372" s="64"/>
      <c r="C372" s="79"/>
      <c r="E372" s="79"/>
      <c r="F372" s="79"/>
      <c r="H372" s="64"/>
      <c r="I372" s="64"/>
      <c r="K372" s="64"/>
      <c r="L372" s="64"/>
    </row>
    <row r="373" spans="2:12" x14ac:dyDescent="0.35">
      <c r="B373" s="64"/>
      <c r="C373" s="79"/>
      <c r="E373" s="79"/>
      <c r="F373" s="79"/>
      <c r="H373" s="64"/>
      <c r="I373" s="64"/>
      <c r="K373" s="64"/>
      <c r="L373" s="64"/>
    </row>
    <row r="374" spans="2:12" x14ac:dyDescent="0.35">
      <c r="B374" s="64"/>
      <c r="C374" s="79"/>
      <c r="E374" s="79"/>
      <c r="F374" s="79"/>
      <c r="H374" s="64"/>
      <c r="I374" s="64"/>
      <c r="K374" s="64"/>
      <c r="L374" s="64"/>
    </row>
    <row r="375" spans="2:12" x14ac:dyDescent="0.35">
      <c r="B375" s="64"/>
      <c r="C375" s="79"/>
      <c r="E375" s="79"/>
      <c r="F375" s="79"/>
      <c r="H375" s="64"/>
      <c r="I375" s="64"/>
      <c r="K375" s="64"/>
      <c r="L375" s="64"/>
    </row>
    <row r="376" spans="2:12" x14ac:dyDescent="0.35">
      <c r="B376" s="64"/>
      <c r="C376" s="79"/>
      <c r="E376" s="79"/>
      <c r="F376" s="79"/>
      <c r="H376" s="64"/>
      <c r="I376" s="64"/>
      <c r="K376" s="64"/>
      <c r="L376" s="64"/>
    </row>
    <row r="377" spans="2:12" x14ac:dyDescent="0.35">
      <c r="B377" s="64"/>
      <c r="C377" s="79"/>
      <c r="E377" s="79"/>
      <c r="F377" s="79"/>
      <c r="H377" s="64"/>
      <c r="I377" s="64"/>
      <c r="K377" s="64"/>
      <c r="L377" s="64"/>
    </row>
    <row r="378" spans="2:12" x14ac:dyDescent="0.35">
      <c r="B378" s="64"/>
      <c r="C378" s="79"/>
      <c r="E378" s="79"/>
      <c r="F378" s="79"/>
      <c r="H378" s="64"/>
      <c r="I378" s="64"/>
      <c r="K378" s="64"/>
      <c r="L378" s="64"/>
    </row>
    <row r="379" spans="2:12" x14ac:dyDescent="0.35">
      <c r="B379" s="64"/>
      <c r="C379" s="79"/>
      <c r="E379" s="79"/>
      <c r="F379" s="79"/>
      <c r="H379" s="64"/>
      <c r="I379" s="64"/>
      <c r="K379" s="64"/>
      <c r="L379" s="64"/>
    </row>
    <row r="380" spans="2:12" x14ac:dyDescent="0.35">
      <c r="B380" s="64"/>
      <c r="C380" s="79"/>
      <c r="E380" s="79"/>
      <c r="F380" s="79"/>
      <c r="H380" s="64"/>
      <c r="I380" s="64"/>
      <c r="K380" s="64"/>
      <c r="L380" s="64"/>
    </row>
    <row r="381" spans="2:12" x14ac:dyDescent="0.35">
      <c r="B381" s="64"/>
      <c r="C381" s="79"/>
      <c r="E381" s="79"/>
      <c r="F381" s="79"/>
      <c r="H381" s="64"/>
      <c r="I381" s="64"/>
      <c r="K381" s="64"/>
      <c r="L381" s="64"/>
    </row>
    <row r="382" spans="2:12" x14ac:dyDescent="0.35">
      <c r="B382" s="64"/>
      <c r="C382" s="79"/>
      <c r="E382" s="79"/>
      <c r="F382" s="79"/>
      <c r="H382" s="64"/>
      <c r="I382" s="64"/>
      <c r="K382" s="64"/>
      <c r="L382" s="64"/>
    </row>
    <row r="383" spans="2:12" x14ac:dyDescent="0.35">
      <c r="B383" s="64"/>
      <c r="C383" s="79"/>
      <c r="E383" s="79"/>
      <c r="F383" s="79"/>
      <c r="H383" s="64"/>
      <c r="I383" s="64"/>
      <c r="K383" s="64"/>
      <c r="L383" s="64"/>
    </row>
    <row r="384" spans="2:12" x14ac:dyDescent="0.35">
      <c r="B384" s="64"/>
      <c r="C384" s="79"/>
      <c r="E384" s="79"/>
      <c r="F384" s="79"/>
      <c r="H384" s="64"/>
      <c r="I384" s="64"/>
      <c r="K384" s="64"/>
      <c r="L384" s="64"/>
    </row>
    <row r="385" spans="2:12" x14ac:dyDescent="0.35">
      <c r="B385" s="64"/>
      <c r="C385" s="79"/>
      <c r="E385" s="79"/>
      <c r="F385" s="79"/>
      <c r="H385" s="64"/>
      <c r="I385" s="64"/>
      <c r="K385" s="64"/>
      <c r="L385" s="64"/>
    </row>
    <row r="386" spans="2:12" x14ac:dyDescent="0.35">
      <c r="B386" s="64"/>
      <c r="C386" s="79"/>
      <c r="E386" s="79"/>
      <c r="F386" s="79"/>
      <c r="H386" s="64"/>
      <c r="I386" s="64"/>
      <c r="K386" s="64"/>
      <c r="L386" s="64"/>
    </row>
    <row r="387" spans="2:12" x14ac:dyDescent="0.35">
      <c r="B387" s="64"/>
      <c r="C387" s="79"/>
      <c r="E387" s="79"/>
      <c r="F387" s="79"/>
      <c r="H387" s="64"/>
      <c r="I387" s="64"/>
      <c r="K387" s="64"/>
      <c r="L387" s="64"/>
    </row>
    <row r="388" spans="2:12" x14ac:dyDescent="0.35">
      <c r="B388" s="64"/>
      <c r="C388" s="79"/>
      <c r="E388" s="79"/>
      <c r="F388" s="79"/>
      <c r="H388" s="64"/>
      <c r="I388" s="64"/>
      <c r="K388" s="64"/>
      <c r="L388" s="64"/>
    </row>
    <row r="389" spans="2:12" x14ac:dyDescent="0.35">
      <c r="B389" s="64"/>
      <c r="C389" s="79"/>
      <c r="E389" s="79"/>
      <c r="F389" s="79"/>
      <c r="H389" s="64"/>
      <c r="I389" s="64"/>
      <c r="K389" s="64"/>
      <c r="L389" s="64"/>
    </row>
    <row r="390" spans="2:12" x14ac:dyDescent="0.35">
      <c r="B390" s="64"/>
      <c r="C390" s="79"/>
      <c r="E390" s="79"/>
      <c r="F390" s="79"/>
      <c r="H390" s="64"/>
      <c r="I390" s="64"/>
      <c r="K390" s="64"/>
      <c r="L390" s="64"/>
    </row>
    <row r="391" spans="2:12" x14ac:dyDescent="0.35">
      <c r="B391" s="64"/>
      <c r="C391" s="79"/>
      <c r="E391" s="79"/>
      <c r="F391" s="79"/>
      <c r="H391" s="64"/>
      <c r="I391" s="64"/>
      <c r="K391" s="64"/>
      <c r="L391" s="64"/>
    </row>
    <row r="392" spans="2:12" x14ac:dyDescent="0.35">
      <c r="B392" s="64"/>
      <c r="C392" s="79"/>
      <c r="E392" s="79"/>
      <c r="F392" s="79"/>
      <c r="H392" s="64"/>
      <c r="I392" s="64"/>
      <c r="K392" s="64"/>
      <c r="L392" s="64"/>
    </row>
    <row r="393" spans="2:12" x14ac:dyDescent="0.35">
      <c r="B393" s="64"/>
      <c r="C393" s="79"/>
      <c r="E393" s="79"/>
      <c r="F393" s="79"/>
      <c r="H393" s="64"/>
      <c r="I393" s="64"/>
      <c r="K393" s="64"/>
      <c r="L393" s="64"/>
    </row>
    <row r="394" spans="2:12" x14ac:dyDescent="0.35">
      <c r="B394" s="64"/>
      <c r="C394" s="79"/>
      <c r="E394" s="79"/>
      <c r="F394" s="79"/>
      <c r="H394" s="64"/>
      <c r="I394" s="64"/>
      <c r="K394" s="64"/>
      <c r="L394" s="64"/>
    </row>
    <row r="395" spans="2:12" x14ac:dyDescent="0.35">
      <c r="B395" s="64"/>
      <c r="C395" s="79"/>
      <c r="E395" s="79"/>
      <c r="F395" s="79"/>
      <c r="H395" s="64"/>
      <c r="I395" s="64"/>
      <c r="K395" s="64"/>
      <c r="L395" s="64"/>
    </row>
    <row r="396" spans="2:12" x14ac:dyDescent="0.35">
      <c r="B396" s="64"/>
      <c r="C396" s="79"/>
      <c r="E396" s="79"/>
      <c r="F396" s="79"/>
      <c r="H396" s="64"/>
      <c r="I396" s="64"/>
      <c r="K396" s="64"/>
      <c r="L396" s="64"/>
    </row>
    <row r="397" spans="2:12" x14ac:dyDescent="0.35">
      <c r="B397" s="64"/>
      <c r="C397" s="79"/>
      <c r="E397" s="79"/>
      <c r="F397" s="79"/>
      <c r="H397" s="64"/>
      <c r="I397" s="64"/>
      <c r="K397" s="64"/>
      <c r="L397" s="64"/>
    </row>
    <row r="398" spans="2:12" x14ac:dyDescent="0.35">
      <c r="B398" s="64"/>
      <c r="C398" s="79"/>
      <c r="E398" s="79"/>
      <c r="F398" s="79"/>
      <c r="H398" s="64"/>
      <c r="I398" s="64"/>
      <c r="K398" s="64"/>
      <c r="L398" s="64"/>
    </row>
    <row r="399" spans="2:12" x14ac:dyDescent="0.35">
      <c r="B399" s="64"/>
      <c r="C399" s="79"/>
      <c r="E399" s="79"/>
      <c r="F399" s="79"/>
      <c r="H399" s="64"/>
      <c r="I399" s="64"/>
      <c r="K399" s="64"/>
      <c r="L399" s="64"/>
    </row>
    <row r="400" spans="2:12" x14ac:dyDescent="0.35">
      <c r="B400" s="64"/>
      <c r="C400" s="79"/>
      <c r="E400" s="79"/>
      <c r="F400" s="79"/>
      <c r="H400" s="64"/>
      <c r="I400" s="64"/>
      <c r="K400" s="64"/>
      <c r="L400" s="64"/>
    </row>
    <row r="401" spans="2:12" x14ac:dyDescent="0.35">
      <c r="B401" s="64"/>
      <c r="C401" s="79"/>
      <c r="E401" s="79"/>
      <c r="F401" s="79"/>
      <c r="H401" s="64"/>
      <c r="I401" s="64"/>
      <c r="K401" s="64"/>
      <c r="L401" s="64"/>
    </row>
    <row r="402" spans="2:12" x14ac:dyDescent="0.35">
      <c r="B402" s="64"/>
      <c r="C402" s="79"/>
      <c r="E402" s="79"/>
      <c r="F402" s="79"/>
      <c r="H402" s="64"/>
      <c r="I402" s="64"/>
      <c r="K402" s="64"/>
      <c r="L402" s="64"/>
    </row>
    <row r="403" spans="2:12" x14ac:dyDescent="0.35">
      <c r="B403" s="64"/>
      <c r="C403" s="79"/>
      <c r="E403" s="79"/>
      <c r="F403" s="79"/>
      <c r="H403" s="64"/>
      <c r="I403" s="64"/>
      <c r="K403" s="64"/>
      <c r="L403" s="64"/>
    </row>
    <row r="404" spans="2:12" x14ac:dyDescent="0.35">
      <c r="B404" s="64"/>
      <c r="C404" s="79"/>
      <c r="E404" s="79"/>
      <c r="F404" s="79"/>
      <c r="H404" s="64"/>
      <c r="I404" s="64"/>
      <c r="K404" s="64"/>
      <c r="L404" s="64"/>
    </row>
    <row r="405" spans="2:12" x14ac:dyDescent="0.35">
      <c r="B405" s="64"/>
      <c r="C405" s="79"/>
      <c r="E405" s="79"/>
      <c r="F405" s="79"/>
      <c r="H405" s="64"/>
      <c r="I405" s="64"/>
      <c r="K405" s="64"/>
      <c r="L405" s="64"/>
    </row>
    <row r="406" spans="2:12" x14ac:dyDescent="0.35">
      <c r="B406" s="64"/>
      <c r="C406" s="79"/>
      <c r="E406" s="79"/>
      <c r="F406" s="79"/>
      <c r="H406" s="64"/>
      <c r="I406" s="64"/>
      <c r="K406" s="64"/>
      <c r="L406" s="64"/>
    </row>
    <row r="407" spans="2:12" x14ac:dyDescent="0.35">
      <c r="B407" s="64"/>
      <c r="C407" s="79"/>
      <c r="E407" s="79"/>
      <c r="F407" s="79"/>
      <c r="H407" s="64"/>
      <c r="I407" s="64"/>
      <c r="K407" s="64"/>
      <c r="L407" s="64"/>
    </row>
    <row r="408" spans="2:12" x14ac:dyDescent="0.35">
      <c r="B408" s="64"/>
      <c r="C408" s="79"/>
      <c r="E408" s="79"/>
      <c r="F408" s="79"/>
      <c r="H408" s="64"/>
      <c r="I408" s="64"/>
      <c r="K408" s="64"/>
      <c r="L408" s="64"/>
    </row>
    <row r="409" spans="2:12" x14ac:dyDescent="0.35">
      <c r="B409" s="64"/>
      <c r="C409" s="79"/>
      <c r="E409" s="79"/>
      <c r="F409" s="79"/>
      <c r="H409" s="64"/>
      <c r="I409" s="64"/>
      <c r="K409" s="64"/>
      <c r="L409" s="64"/>
    </row>
    <row r="410" spans="2:12" x14ac:dyDescent="0.35">
      <c r="B410" s="64"/>
      <c r="C410" s="79"/>
      <c r="E410" s="79"/>
      <c r="F410" s="79"/>
      <c r="H410" s="64"/>
      <c r="I410" s="64"/>
      <c r="K410" s="64"/>
      <c r="L410" s="64"/>
    </row>
    <row r="411" spans="2:12" x14ac:dyDescent="0.35">
      <c r="B411" s="64"/>
      <c r="C411" s="79"/>
      <c r="E411" s="79"/>
      <c r="F411" s="79"/>
      <c r="H411" s="64"/>
      <c r="I411" s="64"/>
      <c r="K411" s="64"/>
      <c r="L411" s="64"/>
    </row>
    <row r="412" spans="2:12" x14ac:dyDescent="0.35">
      <c r="B412" s="64"/>
      <c r="C412" s="79"/>
      <c r="E412" s="79"/>
      <c r="F412" s="79"/>
      <c r="H412" s="64"/>
      <c r="I412" s="64"/>
      <c r="K412" s="64"/>
      <c r="L412" s="64"/>
    </row>
    <row r="413" spans="2:12" x14ac:dyDescent="0.35">
      <c r="B413" s="64"/>
      <c r="C413" s="79"/>
      <c r="E413" s="79"/>
      <c r="F413" s="79"/>
      <c r="H413" s="64"/>
      <c r="I413" s="64"/>
      <c r="K413" s="64"/>
      <c r="L413" s="64"/>
    </row>
    <row r="414" spans="2:12" x14ac:dyDescent="0.35">
      <c r="B414" s="64"/>
      <c r="C414" s="79"/>
      <c r="E414" s="79"/>
      <c r="F414" s="79"/>
      <c r="H414" s="64"/>
      <c r="I414" s="64"/>
      <c r="K414" s="64"/>
      <c r="L414" s="64"/>
    </row>
    <row r="415" spans="2:12" x14ac:dyDescent="0.35">
      <c r="B415" s="64"/>
      <c r="C415" s="79"/>
      <c r="E415" s="79"/>
      <c r="F415" s="79"/>
      <c r="H415" s="64"/>
      <c r="I415" s="64"/>
      <c r="K415" s="64"/>
      <c r="L415" s="64"/>
    </row>
    <row r="416" spans="2:12" x14ac:dyDescent="0.35">
      <c r="B416" s="64"/>
      <c r="C416" s="79"/>
      <c r="E416" s="79"/>
      <c r="F416" s="79"/>
      <c r="H416" s="64"/>
      <c r="I416" s="64"/>
      <c r="K416" s="64"/>
      <c r="L416" s="64"/>
    </row>
    <row r="417" spans="2:12" x14ac:dyDescent="0.35">
      <c r="B417" s="64"/>
      <c r="C417" s="79"/>
      <c r="E417" s="79"/>
      <c r="F417" s="79"/>
      <c r="H417" s="64"/>
      <c r="I417" s="64"/>
      <c r="K417" s="64"/>
      <c r="L417" s="64"/>
    </row>
    <row r="418" spans="2:12" x14ac:dyDescent="0.35">
      <c r="B418" s="64"/>
      <c r="C418" s="79"/>
      <c r="E418" s="79"/>
      <c r="F418" s="79"/>
      <c r="H418" s="64"/>
      <c r="I418" s="64"/>
      <c r="K418" s="64"/>
      <c r="L418" s="64"/>
    </row>
    <row r="419" spans="2:12" x14ac:dyDescent="0.35">
      <c r="B419" s="64"/>
      <c r="C419" s="79"/>
      <c r="E419" s="79"/>
      <c r="F419" s="79"/>
      <c r="H419" s="64"/>
      <c r="I419" s="64"/>
      <c r="K419" s="64"/>
      <c r="L419" s="64"/>
    </row>
    <row r="420" spans="2:12" x14ac:dyDescent="0.35">
      <c r="B420" s="64"/>
      <c r="C420" s="79"/>
      <c r="E420" s="79"/>
      <c r="F420" s="79"/>
      <c r="H420" s="64"/>
      <c r="I420" s="64"/>
      <c r="K420" s="64"/>
      <c r="L420" s="64"/>
    </row>
    <row r="421" spans="2:12" x14ac:dyDescent="0.35">
      <c r="B421" s="64"/>
      <c r="C421" s="79"/>
      <c r="E421" s="79"/>
      <c r="F421" s="79"/>
      <c r="H421" s="64"/>
      <c r="I421" s="64"/>
      <c r="K421" s="64"/>
      <c r="L421" s="64"/>
    </row>
    <row r="422" spans="2:12" x14ac:dyDescent="0.35">
      <c r="B422" s="64"/>
      <c r="C422" s="79"/>
      <c r="E422" s="79"/>
      <c r="F422" s="79"/>
      <c r="H422" s="64"/>
      <c r="I422" s="64"/>
      <c r="K422" s="64"/>
      <c r="L422" s="64"/>
    </row>
    <row r="423" spans="2:12" x14ac:dyDescent="0.35">
      <c r="B423" s="64"/>
      <c r="C423" s="79"/>
      <c r="E423" s="79"/>
      <c r="F423" s="79"/>
      <c r="H423" s="64"/>
      <c r="I423" s="64"/>
      <c r="K423" s="64"/>
      <c r="L423" s="64"/>
    </row>
    <row r="424" spans="2:12" x14ac:dyDescent="0.35">
      <c r="B424" s="64"/>
      <c r="C424" s="79"/>
      <c r="E424" s="79"/>
      <c r="F424" s="79"/>
      <c r="H424" s="64"/>
      <c r="I424" s="64"/>
      <c r="K424" s="64"/>
      <c r="L424" s="64"/>
    </row>
    <row r="425" spans="2:12" x14ac:dyDescent="0.35">
      <c r="B425" s="64"/>
      <c r="C425" s="79"/>
      <c r="E425" s="79"/>
      <c r="F425" s="79"/>
      <c r="H425" s="64"/>
      <c r="I425" s="64"/>
      <c r="K425" s="64"/>
      <c r="L425" s="64"/>
    </row>
    <row r="426" spans="2:12" x14ac:dyDescent="0.35">
      <c r="B426" s="64"/>
      <c r="C426" s="79"/>
      <c r="E426" s="79"/>
      <c r="F426" s="79"/>
      <c r="H426" s="64"/>
      <c r="I426" s="64"/>
      <c r="K426" s="64"/>
      <c r="L426" s="64"/>
    </row>
    <row r="427" spans="2:12" x14ac:dyDescent="0.35">
      <c r="B427" s="64"/>
      <c r="C427" s="79"/>
      <c r="E427" s="79"/>
      <c r="F427" s="79"/>
      <c r="H427" s="64"/>
      <c r="I427" s="64"/>
      <c r="K427" s="64"/>
      <c r="L427" s="64"/>
    </row>
    <row r="428" spans="2:12" x14ac:dyDescent="0.35">
      <c r="B428" s="64"/>
      <c r="C428" s="79"/>
      <c r="E428" s="79"/>
      <c r="F428" s="79"/>
      <c r="H428" s="64"/>
      <c r="I428" s="64"/>
      <c r="K428" s="64"/>
      <c r="L428" s="64"/>
    </row>
    <row r="429" spans="2:12" x14ac:dyDescent="0.35">
      <c r="B429" s="64"/>
      <c r="C429" s="79"/>
      <c r="E429" s="79"/>
      <c r="F429" s="79"/>
      <c r="H429" s="64"/>
      <c r="I429" s="64"/>
      <c r="K429" s="64"/>
      <c r="L429" s="64"/>
    </row>
    <row r="430" spans="2:12" x14ac:dyDescent="0.35">
      <c r="B430" s="64"/>
      <c r="C430" s="79"/>
      <c r="E430" s="79"/>
      <c r="F430" s="79"/>
      <c r="H430" s="64"/>
      <c r="I430" s="64"/>
      <c r="K430" s="64"/>
      <c r="L430" s="64"/>
    </row>
    <row r="431" spans="2:12" x14ac:dyDescent="0.35">
      <c r="B431" s="64"/>
      <c r="C431" s="79"/>
      <c r="E431" s="79"/>
      <c r="F431" s="79"/>
      <c r="H431" s="64"/>
      <c r="I431" s="64"/>
      <c r="K431" s="64"/>
      <c r="L431" s="64"/>
    </row>
    <row r="432" spans="2:12" x14ac:dyDescent="0.35">
      <c r="B432" s="64"/>
      <c r="C432" s="79"/>
      <c r="E432" s="79"/>
      <c r="F432" s="79"/>
      <c r="H432" s="64"/>
      <c r="I432" s="64"/>
      <c r="K432" s="64"/>
      <c r="L432" s="64"/>
    </row>
    <row r="433" spans="2:12" x14ac:dyDescent="0.35">
      <c r="B433" s="64"/>
      <c r="C433" s="79"/>
      <c r="E433" s="79"/>
      <c r="F433" s="79"/>
      <c r="H433" s="64"/>
      <c r="I433" s="64"/>
      <c r="K433" s="64"/>
      <c r="L433" s="64"/>
    </row>
    <row r="434" spans="2:12" x14ac:dyDescent="0.35">
      <c r="B434" s="64"/>
      <c r="C434" s="79"/>
      <c r="E434" s="79"/>
      <c r="F434" s="79"/>
      <c r="H434" s="64"/>
      <c r="I434" s="64"/>
      <c r="K434" s="64"/>
      <c r="L434" s="64"/>
    </row>
    <row r="435" spans="2:12" x14ac:dyDescent="0.35">
      <c r="B435" s="64"/>
      <c r="C435" s="79"/>
      <c r="E435" s="79"/>
      <c r="F435" s="79"/>
      <c r="H435" s="64"/>
      <c r="I435" s="64"/>
      <c r="K435" s="64"/>
      <c r="L435" s="64"/>
    </row>
    <row r="436" spans="2:12" x14ac:dyDescent="0.35">
      <c r="B436" s="64"/>
      <c r="C436" s="79"/>
      <c r="E436" s="79"/>
      <c r="F436" s="79"/>
      <c r="H436" s="64"/>
      <c r="I436" s="64"/>
      <c r="K436" s="64"/>
      <c r="L436" s="64"/>
    </row>
    <row r="437" spans="2:12" x14ac:dyDescent="0.35">
      <c r="B437" s="64"/>
      <c r="C437" s="79"/>
      <c r="E437" s="79"/>
      <c r="F437" s="79"/>
      <c r="H437" s="64"/>
      <c r="I437" s="64"/>
      <c r="K437" s="64"/>
      <c r="L437" s="64"/>
    </row>
    <row r="438" spans="2:12" x14ac:dyDescent="0.35">
      <c r="B438" s="64"/>
      <c r="C438" s="79"/>
      <c r="E438" s="79"/>
      <c r="F438" s="79"/>
      <c r="H438" s="64"/>
      <c r="I438" s="64"/>
      <c r="K438" s="64"/>
      <c r="L438" s="64"/>
    </row>
    <row r="439" spans="2:12" x14ac:dyDescent="0.35">
      <c r="B439" s="64"/>
      <c r="C439" s="79"/>
      <c r="E439" s="79"/>
      <c r="F439" s="79"/>
      <c r="H439" s="64"/>
      <c r="I439" s="64"/>
      <c r="K439" s="64"/>
      <c r="L439" s="64"/>
    </row>
    <row r="440" spans="2:12" x14ac:dyDescent="0.35">
      <c r="B440" s="64"/>
      <c r="C440" s="79"/>
      <c r="E440" s="79"/>
      <c r="F440" s="79"/>
      <c r="H440" s="64"/>
      <c r="I440" s="64"/>
      <c r="K440" s="64"/>
      <c r="L440" s="64"/>
    </row>
    <row r="441" spans="2:12" x14ac:dyDescent="0.35">
      <c r="B441" s="64"/>
      <c r="C441" s="79"/>
      <c r="E441" s="79"/>
      <c r="F441" s="79"/>
      <c r="H441" s="64"/>
      <c r="I441" s="64"/>
      <c r="K441" s="64"/>
      <c r="L441" s="64"/>
    </row>
    <row r="442" spans="2:12" x14ac:dyDescent="0.35">
      <c r="B442" s="64"/>
      <c r="C442" s="79"/>
      <c r="E442" s="79"/>
      <c r="F442" s="79"/>
      <c r="H442" s="64"/>
      <c r="I442" s="64"/>
      <c r="K442" s="64"/>
      <c r="L442" s="64"/>
    </row>
    <row r="443" spans="2:12" x14ac:dyDescent="0.35">
      <c r="B443" s="64"/>
      <c r="C443" s="79"/>
      <c r="E443" s="79"/>
      <c r="F443" s="79"/>
      <c r="H443" s="64"/>
      <c r="I443" s="64"/>
      <c r="K443" s="64"/>
      <c r="L443" s="64"/>
    </row>
    <row r="444" spans="2:12" x14ac:dyDescent="0.35">
      <c r="B444" s="64"/>
      <c r="C444" s="79"/>
      <c r="E444" s="79"/>
      <c r="F444" s="79"/>
      <c r="H444" s="64"/>
      <c r="I444" s="64"/>
      <c r="K444" s="64"/>
      <c r="L444" s="64"/>
    </row>
    <row r="445" spans="2:12" x14ac:dyDescent="0.35">
      <c r="B445" s="64"/>
      <c r="C445" s="79"/>
      <c r="E445" s="79"/>
      <c r="F445" s="79"/>
      <c r="H445" s="64"/>
      <c r="I445" s="64"/>
      <c r="K445" s="64"/>
      <c r="L445" s="64"/>
    </row>
    <row r="446" spans="2:12" x14ac:dyDescent="0.35">
      <c r="B446" s="64"/>
      <c r="C446" s="79"/>
      <c r="E446" s="79"/>
      <c r="F446" s="79"/>
      <c r="H446" s="64"/>
      <c r="I446" s="64"/>
      <c r="K446" s="64"/>
      <c r="L446" s="64"/>
    </row>
    <row r="447" spans="2:12" x14ac:dyDescent="0.35">
      <c r="B447" s="64"/>
      <c r="C447" s="79"/>
      <c r="E447" s="79"/>
      <c r="F447" s="79"/>
      <c r="H447" s="64"/>
      <c r="I447" s="64"/>
      <c r="K447" s="64"/>
      <c r="L447" s="64"/>
    </row>
    <row r="448" spans="2:12" x14ac:dyDescent="0.35">
      <c r="B448" s="64"/>
      <c r="C448" s="79"/>
      <c r="E448" s="79"/>
      <c r="F448" s="79"/>
      <c r="H448" s="64"/>
      <c r="I448" s="64"/>
      <c r="K448" s="64"/>
      <c r="L448" s="64"/>
    </row>
    <row r="449" spans="2:12" x14ac:dyDescent="0.35">
      <c r="B449" s="64"/>
      <c r="C449" s="79"/>
      <c r="E449" s="79"/>
      <c r="F449" s="79"/>
      <c r="H449" s="64"/>
      <c r="I449" s="64"/>
      <c r="K449" s="64"/>
      <c r="L449" s="64"/>
    </row>
    <row r="450" spans="2:12" x14ac:dyDescent="0.35">
      <c r="B450" s="64"/>
      <c r="C450" s="79"/>
      <c r="E450" s="79"/>
      <c r="F450" s="79"/>
      <c r="H450" s="64"/>
      <c r="I450" s="64"/>
      <c r="K450" s="64"/>
      <c r="L450" s="64"/>
    </row>
    <row r="451" spans="2:12" x14ac:dyDescent="0.35">
      <c r="B451" s="64"/>
      <c r="C451" s="79"/>
      <c r="E451" s="79"/>
      <c r="F451" s="79"/>
      <c r="H451" s="64"/>
      <c r="I451" s="64"/>
      <c r="K451" s="64"/>
      <c r="L451" s="64"/>
    </row>
    <row r="452" spans="2:12" x14ac:dyDescent="0.35">
      <c r="B452" s="64"/>
      <c r="C452" s="79"/>
      <c r="E452" s="79"/>
      <c r="F452" s="79"/>
      <c r="H452" s="64"/>
      <c r="I452" s="64"/>
      <c r="K452" s="64"/>
      <c r="L452" s="64"/>
    </row>
    <row r="453" spans="2:12" x14ac:dyDescent="0.35">
      <c r="B453" s="64"/>
      <c r="C453" s="79"/>
      <c r="E453" s="79"/>
      <c r="F453" s="79"/>
      <c r="H453" s="64"/>
      <c r="I453" s="64"/>
      <c r="K453" s="64"/>
      <c r="L453" s="64"/>
    </row>
    <row r="454" spans="2:12" x14ac:dyDescent="0.35">
      <c r="B454" s="64"/>
      <c r="C454" s="79"/>
      <c r="E454" s="79"/>
      <c r="F454" s="79"/>
      <c r="H454" s="64"/>
      <c r="I454" s="64"/>
      <c r="K454" s="64"/>
      <c r="L454" s="64"/>
    </row>
    <row r="455" spans="2:12" x14ac:dyDescent="0.35">
      <c r="B455" s="64"/>
      <c r="C455" s="79"/>
      <c r="E455" s="79"/>
      <c r="F455" s="79"/>
      <c r="H455" s="64"/>
      <c r="I455" s="64"/>
      <c r="K455" s="64"/>
      <c r="L455" s="64"/>
    </row>
    <row r="456" spans="2:12" x14ac:dyDescent="0.35">
      <c r="B456" s="64"/>
      <c r="C456" s="79"/>
      <c r="E456" s="79"/>
      <c r="F456" s="79"/>
      <c r="H456" s="64"/>
      <c r="I456" s="64"/>
      <c r="K456" s="64"/>
      <c r="L456" s="64"/>
    </row>
    <row r="457" spans="2:12" x14ac:dyDescent="0.35">
      <c r="B457" s="64"/>
      <c r="C457" s="79"/>
      <c r="E457" s="79"/>
      <c r="F457" s="79"/>
      <c r="H457" s="64"/>
      <c r="I457" s="64"/>
      <c r="K457" s="64"/>
      <c r="L457" s="64"/>
    </row>
    <row r="458" spans="2:12" x14ac:dyDescent="0.35">
      <c r="B458" s="64"/>
      <c r="C458" s="79"/>
      <c r="E458" s="79"/>
      <c r="F458" s="79"/>
      <c r="H458" s="64"/>
      <c r="I458" s="64"/>
      <c r="K458" s="64"/>
      <c r="L458" s="64"/>
    </row>
    <row r="459" spans="2:12" x14ac:dyDescent="0.35">
      <c r="B459" s="64"/>
      <c r="C459" s="79"/>
      <c r="E459" s="79"/>
      <c r="F459" s="79"/>
      <c r="H459" s="64"/>
      <c r="I459" s="64"/>
      <c r="K459" s="64"/>
      <c r="L459" s="64"/>
    </row>
    <row r="460" spans="2:12" x14ac:dyDescent="0.35">
      <c r="B460" s="64"/>
      <c r="C460" s="79"/>
      <c r="E460" s="79"/>
      <c r="F460" s="79"/>
      <c r="H460" s="64"/>
      <c r="I460" s="64"/>
      <c r="K460" s="64"/>
      <c r="L460" s="64"/>
    </row>
    <row r="461" spans="2:12" x14ac:dyDescent="0.35">
      <c r="B461" s="64"/>
      <c r="C461" s="79"/>
      <c r="E461" s="79"/>
      <c r="F461" s="79"/>
      <c r="H461" s="64"/>
      <c r="I461" s="64"/>
      <c r="K461" s="64"/>
      <c r="L461" s="64"/>
    </row>
    <row r="462" spans="2:12" x14ac:dyDescent="0.35">
      <c r="B462" s="64"/>
      <c r="C462" s="79"/>
      <c r="E462" s="79"/>
      <c r="F462" s="79"/>
      <c r="H462" s="64"/>
      <c r="I462" s="64"/>
      <c r="K462" s="64"/>
      <c r="L462" s="64"/>
    </row>
    <row r="463" spans="2:12" x14ac:dyDescent="0.35">
      <c r="B463" s="64"/>
      <c r="C463" s="79"/>
      <c r="E463" s="79"/>
      <c r="F463" s="79"/>
      <c r="H463" s="64"/>
      <c r="I463" s="64"/>
      <c r="K463" s="64"/>
      <c r="L463" s="64"/>
    </row>
    <row r="464" spans="2:12" x14ac:dyDescent="0.35">
      <c r="B464" s="64"/>
      <c r="C464" s="79"/>
      <c r="E464" s="79"/>
      <c r="F464" s="79"/>
      <c r="H464" s="64"/>
      <c r="I464" s="64"/>
      <c r="K464" s="64"/>
      <c r="L464" s="64"/>
    </row>
    <row r="465" spans="2:12" x14ac:dyDescent="0.35">
      <c r="B465" s="64"/>
      <c r="C465" s="79"/>
      <c r="E465" s="79"/>
      <c r="F465" s="79"/>
      <c r="H465" s="64"/>
      <c r="I465" s="64"/>
      <c r="K465" s="64"/>
      <c r="L465" s="64"/>
    </row>
    <row r="466" spans="2:12" x14ac:dyDescent="0.35">
      <c r="B466" s="64"/>
      <c r="C466" s="79"/>
      <c r="E466" s="79"/>
      <c r="F466" s="79"/>
      <c r="H466" s="64"/>
      <c r="I466" s="64"/>
      <c r="K466" s="64"/>
      <c r="L466" s="64"/>
    </row>
    <row r="467" spans="2:12" x14ac:dyDescent="0.35">
      <c r="B467" s="64"/>
      <c r="C467" s="79"/>
      <c r="E467" s="79"/>
      <c r="F467" s="79"/>
      <c r="H467" s="64"/>
      <c r="I467" s="64"/>
      <c r="K467" s="64"/>
      <c r="L467" s="64"/>
    </row>
    <row r="468" spans="2:12" x14ac:dyDescent="0.35">
      <c r="B468" s="64"/>
      <c r="C468" s="79"/>
      <c r="E468" s="79"/>
      <c r="F468" s="79"/>
      <c r="H468" s="64"/>
      <c r="I468" s="64"/>
      <c r="K468" s="64"/>
      <c r="L468" s="64"/>
    </row>
    <row r="469" spans="2:12" x14ac:dyDescent="0.35">
      <c r="B469" s="64"/>
      <c r="C469" s="79"/>
      <c r="E469" s="79"/>
      <c r="F469" s="79"/>
      <c r="H469" s="64"/>
      <c r="I469" s="64"/>
      <c r="K469" s="64"/>
      <c r="L469" s="64"/>
    </row>
    <row r="470" spans="2:12" x14ac:dyDescent="0.35">
      <c r="B470" s="64"/>
      <c r="C470" s="79"/>
      <c r="E470" s="79"/>
      <c r="F470" s="79"/>
      <c r="H470" s="64"/>
      <c r="I470" s="64"/>
      <c r="K470" s="64"/>
      <c r="L470" s="64"/>
    </row>
    <row r="471" spans="2:12" x14ac:dyDescent="0.35">
      <c r="B471" s="64"/>
      <c r="C471" s="79"/>
      <c r="E471" s="79"/>
      <c r="F471" s="79"/>
      <c r="H471" s="64"/>
      <c r="I471" s="64"/>
      <c r="K471" s="64"/>
      <c r="L471" s="64"/>
    </row>
    <row r="472" spans="2:12" x14ac:dyDescent="0.35">
      <c r="B472" s="64"/>
      <c r="C472" s="79"/>
      <c r="E472" s="79"/>
      <c r="F472" s="79"/>
      <c r="H472" s="64"/>
      <c r="I472" s="64"/>
      <c r="K472" s="64"/>
      <c r="L472" s="64"/>
    </row>
    <row r="473" spans="2:12" x14ac:dyDescent="0.35">
      <c r="B473" s="64"/>
      <c r="C473" s="79"/>
      <c r="E473" s="79"/>
      <c r="F473" s="79"/>
      <c r="H473" s="64"/>
      <c r="I473" s="64"/>
      <c r="K473" s="64"/>
      <c r="L473" s="64"/>
    </row>
    <row r="474" spans="2:12" x14ac:dyDescent="0.35">
      <c r="B474" s="64"/>
      <c r="C474" s="79"/>
      <c r="E474" s="79"/>
      <c r="F474" s="79"/>
      <c r="H474" s="64"/>
      <c r="I474" s="64"/>
      <c r="K474" s="64"/>
      <c r="L474" s="64"/>
    </row>
    <row r="475" spans="2:12" x14ac:dyDescent="0.35">
      <c r="B475" s="64"/>
      <c r="C475" s="79"/>
      <c r="E475" s="79"/>
      <c r="F475" s="79"/>
      <c r="H475" s="64"/>
      <c r="I475" s="64"/>
      <c r="K475" s="64"/>
      <c r="L475" s="64"/>
    </row>
    <row r="476" spans="2:12" x14ac:dyDescent="0.35">
      <c r="B476" s="64"/>
      <c r="C476" s="79"/>
      <c r="E476" s="79"/>
      <c r="F476" s="79"/>
      <c r="H476" s="64"/>
      <c r="I476" s="64"/>
      <c r="K476" s="64"/>
      <c r="L476" s="64"/>
    </row>
    <row r="477" spans="2:12" x14ac:dyDescent="0.35">
      <c r="B477" s="64"/>
      <c r="C477" s="79"/>
      <c r="E477" s="79"/>
      <c r="F477" s="79"/>
      <c r="H477" s="64"/>
      <c r="I477" s="64"/>
      <c r="K477" s="64"/>
      <c r="L477" s="64"/>
    </row>
    <row r="478" spans="2:12" x14ac:dyDescent="0.35">
      <c r="B478" s="64"/>
      <c r="C478" s="79"/>
      <c r="E478" s="79"/>
      <c r="F478" s="79"/>
      <c r="H478" s="64"/>
      <c r="I478" s="64"/>
      <c r="K478" s="64"/>
      <c r="L478" s="64"/>
    </row>
    <row r="479" spans="2:12" x14ac:dyDescent="0.35">
      <c r="B479" s="64"/>
      <c r="C479" s="79"/>
      <c r="E479" s="79"/>
      <c r="F479" s="79"/>
      <c r="H479" s="64"/>
      <c r="I479" s="64"/>
      <c r="K479" s="64"/>
      <c r="L479" s="64"/>
    </row>
    <row r="480" spans="2:12" x14ac:dyDescent="0.35">
      <c r="B480" s="64"/>
      <c r="C480" s="79"/>
      <c r="E480" s="79"/>
      <c r="F480" s="79"/>
      <c r="H480" s="64"/>
      <c r="I480" s="64"/>
      <c r="K480" s="64"/>
      <c r="L480" s="64"/>
    </row>
    <row r="481" spans="2:12" x14ac:dyDescent="0.35">
      <c r="B481" s="64"/>
      <c r="C481" s="79"/>
      <c r="E481" s="79"/>
      <c r="F481" s="79"/>
      <c r="H481" s="64"/>
      <c r="I481" s="64"/>
      <c r="K481" s="64"/>
      <c r="L481" s="64"/>
    </row>
    <row r="482" spans="2:12" x14ac:dyDescent="0.35">
      <c r="B482" s="64"/>
      <c r="C482" s="79"/>
      <c r="E482" s="79"/>
      <c r="F482" s="79"/>
      <c r="H482" s="64"/>
      <c r="I482" s="64"/>
      <c r="K482" s="64"/>
      <c r="L482" s="64"/>
    </row>
    <row r="483" spans="2:12" x14ac:dyDescent="0.35">
      <c r="B483" s="64"/>
      <c r="C483" s="79"/>
      <c r="E483" s="79"/>
      <c r="F483" s="79"/>
      <c r="H483" s="64"/>
      <c r="I483" s="64"/>
      <c r="K483" s="64"/>
      <c r="L483" s="64"/>
    </row>
    <row r="484" spans="2:12" x14ac:dyDescent="0.35">
      <c r="B484" s="64"/>
      <c r="C484" s="79"/>
      <c r="E484" s="79"/>
      <c r="F484" s="79"/>
      <c r="H484" s="64"/>
      <c r="I484" s="64"/>
      <c r="K484" s="64"/>
      <c r="L484" s="64"/>
    </row>
    <row r="485" spans="2:12" x14ac:dyDescent="0.35">
      <c r="B485" s="64"/>
      <c r="C485" s="79"/>
      <c r="E485" s="79"/>
      <c r="F485" s="79"/>
      <c r="H485" s="64"/>
      <c r="I485" s="64"/>
      <c r="K485" s="64"/>
      <c r="L485" s="64"/>
    </row>
    <row r="486" spans="2:12" x14ac:dyDescent="0.35">
      <c r="B486" s="64"/>
      <c r="C486" s="79"/>
      <c r="E486" s="79"/>
      <c r="F486" s="79"/>
      <c r="H486" s="64"/>
      <c r="I486" s="64"/>
      <c r="K486" s="64"/>
      <c r="L486" s="64"/>
    </row>
    <row r="487" spans="2:12" x14ac:dyDescent="0.35">
      <c r="B487" s="64"/>
      <c r="C487" s="79"/>
      <c r="E487" s="79"/>
      <c r="F487" s="79"/>
      <c r="H487" s="64"/>
      <c r="I487" s="64"/>
      <c r="K487" s="64"/>
      <c r="L487" s="64"/>
    </row>
    <row r="488" spans="2:12" x14ac:dyDescent="0.35">
      <c r="B488" s="64"/>
      <c r="C488" s="79"/>
      <c r="E488" s="79"/>
      <c r="F488" s="79"/>
      <c r="H488" s="64"/>
      <c r="I488" s="64"/>
      <c r="K488" s="64"/>
      <c r="L488" s="64"/>
    </row>
    <row r="489" spans="2:12" x14ac:dyDescent="0.35">
      <c r="B489" s="64"/>
      <c r="C489" s="79"/>
      <c r="E489" s="79"/>
      <c r="F489" s="79"/>
      <c r="H489" s="64"/>
      <c r="I489" s="64"/>
      <c r="K489" s="64"/>
      <c r="L489" s="64"/>
    </row>
    <row r="490" spans="2:12" x14ac:dyDescent="0.35">
      <c r="B490" s="64"/>
      <c r="C490" s="79"/>
      <c r="E490" s="79"/>
      <c r="F490" s="79"/>
      <c r="H490" s="64"/>
      <c r="I490" s="64"/>
      <c r="K490" s="64"/>
      <c r="L490" s="64"/>
    </row>
    <row r="491" spans="2:12" x14ac:dyDescent="0.35">
      <c r="B491" s="64"/>
      <c r="C491" s="79"/>
      <c r="E491" s="79"/>
      <c r="F491" s="79"/>
      <c r="H491" s="64"/>
      <c r="I491" s="64"/>
      <c r="K491" s="64"/>
      <c r="L491" s="64"/>
    </row>
    <row r="492" spans="2:12" x14ac:dyDescent="0.35">
      <c r="B492" s="64"/>
      <c r="C492" s="79"/>
      <c r="E492" s="79"/>
      <c r="F492" s="79"/>
      <c r="H492" s="64"/>
      <c r="I492" s="64"/>
      <c r="K492" s="64"/>
      <c r="L492" s="64"/>
    </row>
    <row r="493" spans="2:12" x14ac:dyDescent="0.35">
      <c r="B493" s="64"/>
      <c r="C493" s="79"/>
      <c r="E493" s="79"/>
      <c r="F493" s="79"/>
      <c r="H493" s="64"/>
      <c r="I493" s="64"/>
      <c r="K493" s="64"/>
      <c r="L493" s="64"/>
    </row>
    <row r="494" spans="2:12" x14ac:dyDescent="0.35">
      <c r="B494" s="64"/>
      <c r="C494" s="79"/>
      <c r="E494" s="79"/>
      <c r="F494" s="79"/>
      <c r="H494" s="64"/>
      <c r="I494" s="64"/>
      <c r="K494" s="64"/>
      <c r="L494" s="64"/>
    </row>
    <row r="495" spans="2:12" x14ac:dyDescent="0.35">
      <c r="B495" s="64"/>
      <c r="C495" s="79"/>
      <c r="E495" s="79"/>
      <c r="F495" s="79"/>
      <c r="H495" s="64"/>
      <c r="I495" s="64"/>
      <c r="K495" s="64"/>
      <c r="L495" s="64"/>
    </row>
    <row r="496" spans="2:12" x14ac:dyDescent="0.35">
      <c r="B496" s="64"/>
      <c r="C496" s="79"/>
      <c r="E496" s="79"/>
      <c r="F496" s="79"/>
      <c r="H496" s="64"/>
      <c r="I496" s="64"/>
      <c r="K496" s="64"/>
      <c r="L496" s="64"/>
    </row>
    <row r="497" spans="2:12" x14ac:dyDescent="0.35">
      <c r="B497" s="64"/>
      <c r="C497" s="79"/>
      <c r="E497" s="79"/>
      <c r="F497" s="79"/>
      <c r="H497" s="64"/>
      <c r="I497" s="64"/>
      <c r="K497" s="64"/>
      <c r="L497" s="64"/>
    </row>
    <row r="498" spans="2:12" x14ac:dyDescent="0.35">
      <c r="B498" s="64"/>
      <c r="C498" s="79"/>
      <c r="E498" s="79"/>
      <c r="F498" s="79"/>
      <c r="H498" s="64"/>
      <c r="I498" s="64"/>
      <c r="K498" s="64"/>
      <c r="L498" s="64"/>
    </row>
    <row r="499" spans="2:12" x14ac:dyDescent="0.35">
      <c r="B499" s="64"/>
      <c r="C499" s="79"/>
      <c r="E499" s="79"/>
      <c r="F499" s="79"/>
      <c r="H499" s="64"/>
      <c r="I499" s="64"/>
      <c r="K499" s="64"/>
      <c r="L499" s="64"/>
    </row>
    <row r="500" spans="2:12" x14ac:dyDescent="0.35">
      <c r="B500" s="64"/>
      <c r="C500" s="79"/>
      <c r="E500" s="79"/>
      <c r="F500" s="79"/>
      <c r="H500" s="64"/>
      <c r="I500" s="64"/>
      <c r="K500" s="64"/>
      <c r="L500" s="64"/>
    </row>
    <row r="501" spans="2:12" x14ac:dyDescent="0.35">
      <c r="B501" s="64"/>
      <c r="C501" s="79"/>
      <c r="E501" s="79"/>
      <c r="F501" s="79"/>
      <c r="H501" s="64"/>
      <c r="I501" s="64"/>
      <c r="K501" s="64"/>
      <c r="L501" s="64"/>
    </row>
    <row r="502" spans="2:12" x14ac:dyDescent="0.35">
      <c r="B502" s="64"/>
      <c r="C502" s="79"/>
      <c r="E502" s="79"/>
      <c r="F502" s="79"/>
      <c r="H502" s="64"/>
      <c r="I502" s="64"/>
      <c r="K502" s="64"/>
      <c r="L502" s="64"/>
    </row>
    <row r="503" spans="2:12" x14ac:dyDescent="0.35">
      <c r="B503" s="64"/>
      <c r="C503" s="79"/>
      <c r="E503" s="79"/>
      <c r="F503" s="79"/>
      <c r="H503" s="64"/>
      <c r="I503" s="64"/>
      <c r="K503" s="64"/>
      <c r="L503" s="64"/>
    </row>
    <row r="504" spans="2:12" x14ac:dyDescent="0.35">
      <c r="B504" s="64"/>
      <c r="C504" s="79"/>
      <c r="E504" s="79"/>
      <c r="F504" s="79"/>
      <c r="H504" s="64"/>
      <c r="I504" s="64"/>
      <c r="K504" s="64"/>
      <c r="L504" s="64"/>
    </row>
    <row r="505" spans="2:12" x14ac:dyDescent="0.35">
      <c r="B505" s="64"/>
      <c r="C505" s="79"/>
      <c r="E505" s="79"/>
      <c r="F505" s="79"/>
      <c r="H505" s="64"/>
      <c r="I505" s="64"/>
      <c r="K505" s="64"/>
      <c r="L505" s="64"/>
    </row>
    <row r="506" spans="2:12" x14ac:dyDescent="0.35">
      <c r="B506" s="64"/>
      <c r="C506" s="79"/>
      <c r="E506" s="79"/>
      <c r="F506" s="79"/>
      <c r="H506" s="64"/>
      <c r="I506" s="64"/>
      <c r="K506" s="64"/>
      <c r="L506" s="64"/>
    </row>
    <row r="507" spans="2:12" x14ac:dyDescent="0.35">
      <c r="B507" s="64"/>
      <c r="C507" s="79"/>
      <c r="E507" s="79"/>
      <c r="F507" s="79"/>
      <c r="H507" s="64"/>
      <c r="I507" s="64"/>
      <c r="K507" s="64"/>
      <c r="L507" s="64"/>
    </row>
    <row r="508" spans="2:12" x14ac:dyDescent="0.35">
      <c r="B508" s="64"/>
      <c r="C508" s="79"/>
      <c r="E508" s="79"/>
      <c r="F508" s="79"/>
      <c r="H508" s="64"/>
      <c r="I508" s="64"/>
      <c r="K508" s="64"/>
      <c r="L508" s="64"/>
    </row>
    <row r="509" spans="2:12" x14ac:dyDescent="0.35">
      <c r="B509" s="64"/>
      <c r="C509" s="79"/>
      <c r="E509" s="79"/>
      <c r="F509" s="79"/>
      <c r="H509" s="64"/>
      <c r="I509" s="64"/>
      <c r="K509" s="64"/>
      <c r="L509" s="64"/>
    </row>
    <row r="510" spans="2:12" x14ac:dyDescent="0.35">
      <c r="B510" s="64"/>
      <c r="C510" s="79"/>
      <c r="E510" s="79"/>
      <c r="F510" s="79"/>
      <c r="H510" s="64"/>
      <c r="I510" s="64"/>
      <c r="K510" s="64"/>
      <c r="L510" s="64"/>
    </row>
    <row r="511" spans="2:12" x14ac:dyDescent="0.35">
      <c r="B511" s="64"/>
      <c r="C511" s="79"/>
      <c r="E511" s="79"/>
      <c r="F511" s="79"/>
      <c r="H511" s="64"/>
      <c r="I511" s="64"/>
      <c r="K511" s="64"/>
      <c r="L511" s="64"/>
    </row>
    <row r="512" spans="2:12" x14ac:dyDescent="0.35">
      <c r="B512" s="64"/>
      <c r="C512" s="79"/>
      <c r="E512" s="79"/>
      <c r="F512" s="79"/>
      <c r="H512" s="64"/>
      <c r="I512" s="64"/>
      <c r="K512" s="64"/>
      <c r="L512" s="64"/>
    </row>
    <row r="513" spans="2:12" x14ac:dyDescent="0.35">
      <c r="B513" s="64"/>
      <c r="C513" s="79"/>
      <c r="E513" s="79"/>
      <c r="F513" s="79"/>
      <c r="H513" s="64"/>
      <c r="I513" s="64"/>
      <c r="K513" s="64"/>
      <c r="L513" s="64"/>
    </row>
    <row r="514" spans="2:12" x14ac:dyDescent="0.35">
      <c r="B514" s="64"/>
      <c r="C514" s="79"/>
      <c r="E514" s="79"/>
      <c r="F514" s="79"/>
      <c r="H514" s="64"/>
      <c r="I514" s="64"/>
      <c r="K514" s="64"/>
      <c r="L514" s="64"/>
    </row>
    <row r="515" spans="2:12" x14ac:dyDescent="0.35">
      <c r="B515" s="64"/>
      <c r="C515" s="79"/>
      <c r="E515" s="79"/>
      <c r="F515" s="79"/>
      <c r="H515" s="64"/>
      <c r="I515" s="64"/>
      <c r="K515" s="64"/>
      <c r="L515" s="64"/>
    </row>
    <row r="516" spans="2:12" x14ac:dyDescent="0.35">
      <c r="B516" s="64"/>
      <c r="C516" s="79"/>
      <c r="E516" s="79"/>
      <c r="F516" s="79"/>
      <c r="H516" s="64"/>
      <c r="I516" s="64"/>
      <c r="K516" s="64"/>
      <c r="L516" s="64"/>
    </row>
    <row r="517" spans="2:12" x14ac:dyDescent="0.35">
      <c r="B517" s="64"/>
      <c r="C517" s="79"/>
      <c r="E517" s="79"/>
      <c r="F517" s="79"/>
      <c r="H517" s="64"/>
      <c r="I517" s="64"/>
      <c r="K517" s="64"/>
      <c r="L517" s="64"/>
    </row>
    <row r="518" spans="2:12" x14ac:dyDescent="0.35">
      <c r="B518" s="64"/>
      <c r="C518" s="79"/>
      <c r="E518" s="79"/>
      <c r="F518" s="79"/>
      <c r="H518" s="64"/>
      <c r="I518" s="64"/>
      <c r="K518" s="64"/>
      <c r="L518" s="64"/>
    </row>
    <row r="519" spans="2:12" x14ac:dyDescent="0.35">
      <c r="B519" s="64"/>
      <c r="C519" s="79"/>
      <c r="E519" s="79"/>
      <c r="F519" s="79"/>
      <c r="H519" s="64"/>
      <c r="I519" s="64"/>
      <c r="K519" s="64"/>
      <c r="L519" s="64"/>
    </row>
    <row r="520" spans="2:12" x14ac:dyDescent="0.35">
      <c r="B520" s="64"/>
      <c r="C520" s="79"/>
      <c r="E520" s="79"/>
      <c r="F520" s="79"/>
      <c r="H520" s="64"/>
      <c r="I520" s="64"/>
      <c r="K520" s="64"/>
      <c r="L520" s="64"/>
    </row>
    <row r="521" spans="2:12" x14ac:dyDescent="0.35">
      <c r="B521" s="64"/>
      <c r="C521" s="79"/>
      <c r="E521" s="79"/>
      <c r="F521" s="79"/>
      <c r="H521" s="64"/>
      <c r="I521" s="64"/>
      <c r="K521" s="64"/>
      <c r="L521" s="64"/>
    </row>
    <row r="522" spans="2:12" x14ac:dyDescent="0.35">
      <c r="B522" s="64"/>
      <c r="C522" s="79"/>
      <c r="E522" s="79"/>
      <c r="F522" s="79"/>
      <c r="H522" s="64"/>
      <c r="I522" s="64"/>
      <c r="K522" s="64"/>
      <c r="L522" s="64"/>
    </row>
    <row r="523" spans="2:12" x14ac:dyDescent="0.35">
      <c r="B523" s="64"/>
      <c r="C523" s="79"/>
      <c r="E523" s="79"/>
      <c r="F523" s="79"/>
      <c r="H523" s="64"/>
      <c r="I523" s="64"/>
      <c r="K523" s="64"/>
      <c r="L523" s="64"/>
    </row>
    <row r="524" spans="2:12" x14ac:dyDescent="0.35">
      <c r="B524" s="64"/>
      <c r="C524" s="79"/>
      <c r="E524" s="79"/>
      <c r="F524" s="79"/>
      <c r="H524" s="64"/>
      <c r="I524" s="64"/>
      <c r="K524" s="64"/>
      <c r="L524" s="64"/>
    </row>
    <row r="525" spans="2:12" x14ac:dyDescent="0.35">
      <c r="B525" s="64"/>
      <c r="C525" s="79"/>
      <c r="E525" s="79"/>
      <c r="F525" s="79"/>
      <c r="H525" s="64"/>
      <c r="I525" s="64"/>
      <c r="K525" s="64"/>
      <c r="L525" s="64"/>
    </row>
    <row r="526" spans="2:12" x14ac:dyDescent="0.35">
      <c r="B526" s="64"/>
      <c r="C526" s="79"/>
      <c r="E526" s="79"/>
      <c r="F526" s="79"/>
      <c r="H526" s="64"/>
      <c r="I526" s="64"/>
      <c r="K526" s="64"/>
      <c r="L526" s="64"/>
    </row>
    <row r="527" spans="2:12" x14ac:dyDescent="0.35">
      <c r="B527" s="64"/>
      <c r="C527" s="79"/>
      <c r="E527" s="79"/>
      <c r="F527" s="79"/>
      <c r="H527" s="64"/>
      <c r="I527" s="64"/>
      <c r="K527" s="64"/>
      <c r="L527" s="64"/>
    </row>
    <row r="528" spans="2:12" x14ac:dyDescent="0.35">
      <c r="B528" s="64"/>
      <c r="C528" s="79"/>
      <c r="E528" s="79"/>
      <c r="F528" s="79"/>
      <c r="H528" s="64"/>
      <c r="I528" s="64"/>
      <c r="K528" s="64"/>
      <c r="L528" s="64"/>
    </row>
    <row r="529" spans="2:12" x14ac:dyDescent="0.35">
      <c r="B529" s="64"/>
      <c r="C529" s="79"/>
      <c r="E529" s="79"/>
      <c r="F529" s="79"/>
      <c r="H529" s="64"/>
      <c r="I529" s="64"/>
      <c r="K529" s="64"/>
      <c r="L529" s="64"/>
    </row>
    <row r="530" spans="2:12" x14ac:dyDescent="0.35">
      <c r="B530" s="64"/>
      <c r="C530" s="79"/>
      <c r="E530" s="79"/>
      <c r="F530" s="79"/>
      <c r="H530" s="64"/>
      <c r="I530" s="64"/>
      <c r="K530" s="64"/>
      <c r="L530" s="64"/>
    </row>
    <row r="531" spans="2:12" x14ac:dyDescent="0.35">
      <c r="B531" s="64"/>
      <c r="C531" s="79"/>
      <c r="E531" s="79"/>
      <c r="F531" s="79"/>
      <c r="H531" s="64"/>
      <c r="I531" s="64"/>
      <c r="K531" s="64"/>
      <c r="L531" s="64"/>
    </row>
    <row r="532" spans="2:12" x14ac:dyDescent="0.35">
      <c r="B532" s="64"/>
      <c r="C532" s="79"/>
      <c r="E532" s="79"/>
      <c r="F532" s="79"/>
      <c r="H532" s="64"/>
      <c r="I532" s="64"/>
      <c r="K532" s="64"/>
      <c r="L532" s="64"/>
    </row>
    <row r="533" spans="2:12" x14ac:dyDescent="0.35">
      <c r="B533" s="64"/>
      <c r="C533" s="79"/>
      <c r="E533" s="79"/>
      <c r="F533" s="79"/>
      <c r="H533" s="64"/>
      <c r="I533" s="64"/>
      <c r="K533" s="64"/>
      <c r="L533" s="64"/>
    </row>
    <row r="534" spans="2:12" x14ac:dyDescent="0.35">
      <c r="B534" s="64"/>
      <c r="C534" s="79"/>
      <c r="E534" s="79"/>
      <c r="F534" s="79"/>
      <c r="H534" s="64"/>
      <c r="I534" s="64"/>
      <c r="K534" s="64"/>
      <c r="L534" s="64"/>
    </row>
    <row r="535" spans="2:12" x14ac:dyDescent="0.35">
      <c r="B535" s="64"/>
      <c r="C535" s="79"/>
      <c r="E535" s="79"/>
      <c r="F535" s="79"/>
      <c r="H535" s="64"/>
      <c r="I535" s="64"/>
      <c r="K535" s="64"/>
      <c r="L535" s="64"/>
    </row>
    <row r="536" spans="2:12" x14ac:dyDescent="0.35">
      <c r="B536" s="64"/>
      <c r="C536" s="79"/>
      <c r="E536" s="79"/>
      <c r="F536" s="79"/>
      <c r="H536" s="64"/>
      <c r="I536" s="64"/>
      <c r="K536" s="64"/>
      <c r="L536" s="64"/>
    </row>
    <row r="537" spans="2:12" x14ac:dyDescent="0.35">
      <c r="B537" s="64"/>
      <c r="C537" s="79"/>
      <c r="E537" s="79"/>
      <c r="F537" s="79"/>
      <c r="H537" s="64"/>
      <c r="I537" s="64"/>
      <c r="K537" s="64"/>
      <c r="L537" s="64"/>
    </row>
    <row r="538" spans="2:12" x14ac:dyDescent="0.35">
      <c r="B538" s="64"/>
      <c r="C538" s="79"/>
      <c r="E538" s="79"/>
      <c r="F538" s="79"/>
      <c r="H538" s="64"/>
      <c r="I538" s="64"/>
      <c r="K538" s="64"/>
      <c r="L538" s="64"/>
    </row>
    <row r="539" spans="2:12" x14ac:dyDescent="0.35">
      <c r="B539" s="64"/>
      <c r="C539" s="79"/>
      <c r="E539" s="79"/>
      <c r="F539" s="79"/>
      <c r="H539" s="64"/>
      <c r="I539" s="64"/>
      <c r="K539" s="64"/>
      <c r="L539" s="64"/>
    </row>
    <row r="540" spans="2:12" x14ac:dyDescent="0.35">
      <c r="B540" s="64"/>
      <c r="C540" s="79"/>
      <c r="E540" s="79"/>
      <c r="F540" s="79"/>
      <c r="H540" s="64"/>
      <c r="I540" s="64"/>
      <c r="K540" s="64"/>
      <c r="L540" s="64"/>
    </row>
    <row r="541" spans="2:12" x14ac:dyDescent="0.35">
      <c r="B541" s="64"/>
      <c r="C541" s="79"/>
      <c r="E541" s="79"/>
      <c r="F541" s="79"/>
      <c r="H541" s="64"/>
      <c r="I541" s="64"/>
      <c r="K541" s="64"/>
      <c r="L541" s="64"/>
    </row>
    <row r="542" spans="2:12" x14ac:dyDescent="0.35">
      <c r="B542" s="64"/>
      <c r="C542" s="79"/>
      <c r="E542" s="79"/>
      <c r="F542" s="79"/>
      <c r="H542" s="64"/>
      <c r="I542" s="64"/>
      <c r="K542" s="64"/>
      <c r="L542" s="64"/>
    </row>
    <row r="543" spans="2:12" x14ac:dyDescent="0.35">
      <c r="B543" s="64"/>
      <c r="C543" s="79"/>
      <c r="E543" s="79"/>
      <c r="F543" s="79"/>
      <c r="H543" s="64"/>
      <c r="I543" s="64"/>
      <c r="K543" s="64"/>
      <c r="L543" s="64"/>
    </row>
    <row r="544" spans="2:12" x14ac:dyDescent="0.35">
      <c r="B544" s="64"/>
      <c r="C544" s="79"/>
      <c r="E544" s="79"/>
      <c r="F544" s="79"/>
      <c r="H544" s="64"/>
      <c r="I544" s="64"/>
      <c r="K544" s="64"/>
      <c r="L544" s="64"/>
    </row>
    <row r="545" spans="2:12" x14ac:dyDescent="0.35">
      <c r="B545" s="64"/>
      <c r="C545" s="79"/>
      <c r="E545" s="79"/>
      <c r="F545" s="79"/>
      <c r="H545" s="64"/>
      <c r="I545" s="64"/>
      <c r="K545" s="64"/>
      <c r="L545" s="64"/>
    </row>
    <row r="546" spans="2:12" x14ac:dyDescent="0.35">
      <c r="B546" s="64"/>
      <c r="C546" s="79"/>
      <c r="E546" s="79"/>
      <c r="F546" s="79"/>
      <c r="H546" s="64"/>
      <c r="I546" s="64"/>
      <c r="K546" s="64"/>
      <c r="L546" s="64"/>
    </row>
    <row r="547" spans="2:12" x14ac:dyDescent="0.35">
      <c r="B547" s="64"/>
      <c r="C547" s="79"/>
      <c r="E547" s="79"/>
      <c r="F547" s="79"/>
      <c r="H547" s="64"/>
      <c r="I547" s="64"/>
      <c r="K547" s="64"/>
      <c r="L547" s="64"/>
    </row>
    <row r="548" spans="2:12" x14ac:dyDescent="0.35">
      <c r="B548" s="64"/>
      <c r="C548" s="79"/>
      <c r="E548" s="79"/>
      <c r="F548" s="79"/>
      <c r="H548" s="64"/>
      <c r="I548" s="64"/>
      <c r="K548" s="64"/>
      <c r="L548" s="64"/>
    </row>
    <row r="549" spans="2:12" x14ac:dyDescent="0.35">
      <c r="B549" s="64"/>
      <c r="C549" s="79"/>
      <c r="E549" s="79"/>
      <c r="F549" s="79"/>
      <c r="H549" s="64"/>
      <c r="I549" s="64"/>
      <c r="K549" s="64"/>
      <c r="L549" s="64"/>
    </row>
    <row r="550" spans="2:12" x14ac:dyDescent="0.35">
      <c r="B550" s="64"/>
      <c r="C550" s="79"/>
      <c r="E550" s="79"/>
      <c r="F550" s="79"/>
      <c r="H550" s="64"/>
      <c r="I550" s="64"/>
      <c r="K550" s="64"/>
      <c r="L550" s="64"/>
    </row>
    <row r="551" spans="2:12" x14ac:dyDescent="0.35">
      <c r="B551" s="64"/>
      <c r="C551" s="79"/>
      <c r="E551" s="79"/>
      <c r="F551" s="79"/>
      <c r="H551" s="64"/>
      <c r="I551" s="64"/>
      <c r="K551" s="64"/>
      <c r="L551" s="64"/>
    </row>
    <row r="552" spans="2:12" x14ac:dyDescent="0.35">
      <c r="B552" s="64"/>
      <c r="C552" s="79"/>
      <c r="E552" s="79"/>
      <c r="F552" s="79"/>
      <c r="H552" s="64"/>
      <c r="I552" s="64"/>
      <c r="K552" s="64"/>
      <c r="L552" s="64"/>
    </row>
    <row r="553" spans="2:12" x14ac:dyDescent="0.35">
      <c r="B553" s="64"/>
      <c r="C553" s="79"/>
      <c r="E553" s="79"/>
      <c r="F553" s="79"/>
      <c r="H553" s="64"/>
      <c r="I553" s="64"/>
      <c r="K553" s="64"/>
      <c r="L553" s="64"/>
    </row>
    <row r="554" spans="2:12" x14ac:dyDescent="0.35">
      <c r="B554" s="64"/>
      <c r="C554" s="79"/>
      <c r="E554" s="79"/>
      <c r="F554" s="79"/>
      <c r="H554" s="64"/>
      <c r="I554" s="64"/>
      <c r="K554" s="64"/>
      <c r="L554" s="64"/>
    </row>
    <row r="555" spans="2:12" x14ac:dyDescent="0.35">
      <c r="B555" s="64"/>
      <c r="C555" s="79"/>
      <c r="E555" s="79"/>
      <c r="F555" s="79"/>
      <c r="H555" s="64"/>
      <c r="I555" s="64"/>
      <c r="K555" s="64"/>
      <c r="L555" s="64"/>
    </row>
    <row r="556" spans="2:12" x14ac:dyDescent="0.35">
      <c r="B556" s="64"/>
      <c r="C556" s="79"/>
      <c r="E556" s="79"/>
      <c r="F556" s="79"/>
      <c r="H556" s="64"/>
      <c r="I556" s="64"/>
      <c r="K556" s="64"/>
      <c r="L556" s="64"/>
    </row>
    <row r="557" spans="2:12" x14ac:dyDescent="0.35">
      <c r="B557" s="64"/>
      <c r="C557" s="79"/>
      <c r="E557" s="79"/>
      <c r="F557" s="79"/>
      <c r="H557" s="64"/>
      <c r="I557" s="64"/>
      <c r="K557" s="64"/>
      <c r="L557" s="64"/>
    </row>
    <row r="558" spans="2:12" x14ac:dyDescent="0.35">
      <c r="B558" s="64"/>
      <c r="C558" s="79"/>
      <c r="E558" s="79"/>
      <c r="F558" s="79"/>
      <c r="H558" s="64"/>
      <c r="I558" s="64"/>
      <c r="K558" s="64"/>
      <c r="L558" s="64"/>
    </row>
    <row r="559" spans="2:12" x14ac:dyDescent="0.35">
      <c r="B559" s="64"/>
      <c r="C559" s="79"/>
      <c r="E559" s="79"/>
      <c r="F559" s="79"/>
      <c r="H559" s="64"/>
      <c r="I559" s="64"/>
      <c r="K559" s="64"/>
      <c r="L559" s="64"/>
    </row>
    <row r="560" spans="2:12" x14ac:dyDescent="0.35">
      <c r="B560" s="64"/>
      <c r="C560" s="79"/>
      <c r="E560" s="79"/>
      <c r="F560" s="79"/>
      <c r="H560" s="64"/>
      <c r="I560" s="64"/>
      <c r="K560" s="64"/>
      <c r="L560" s="64"/>
    </row>
    <row r="561" spans="2:12" x14ac:dyDescent="0.35">
      <c r="B561" s="64"/>
      <c r="C561" s="79"/>
      <c r="E561" s="79"/>
      <c r="F561" s="79"/>
      <c r="H561" s="64"/>
      <c r="I561" s="64"/>
      <c r="K561" s="64"/>
      <c r="L561" s="64"/>
    </row>
    <row r="562" spans="2:12" x14ac:dyDescent="0.35">
      <c r="B562" s="64"/>
      <c r="C562" s="79"/>
      <c r="E562" s="79"/>
      <c r="F562" s="79"/>
      <c r="H562" s="64"/>
      <c r="I562" s="64"/>
      <c r="K562" s="64"/>
      <c r="L562" s="64"/>
    </row>
    <row r="563" spans="2:12" x14ac:dyDescent="0.35">
      <c r="B563" s="64"/>
      <c r="C563" s="79"/>
      <c r="E563" s="79"/>
      <c r="F563" s="79"/>
      <c r="H563" s="64"/>
      <c r="I563" s="64"/>
      <c r="K563" s="64"/>
      <c r="L563" s="64"/>
    </row>
    <row r="564" spans="2:12" x14ac:dyDescent="0.35">
      <c r="B564" s="64"/>
      <c r="C564" s="79"/>
      <c r="E564" s="79"/>
      <c r="F564" s="79"/>
      <c r="H564" s="64"/>
      <c r="I564" s="64"/>
      <c r="K564" s="64"/>
      <c r="L564" s="64"/>
    </row>
    <row r="565" spans="2:12" x14ac:dyDescent="0.35">
      <c r="B565" s="64"/>
      <c r="C565" s="79"/>
      <c r="E565" s="79"/>
      <c r="F565" s="79"/>
      <c r="H565" s="64"/>
      <c r="I565" s="64"/>
      <c r="K565" s="64"/>
      <c r="L565" s="64"/>
    </row>
    <row r="566" spans="2:12" x14ac:dyDescent="0.35">
      <c r="B566" s="64"/>
      <c r="C566" s="79"/>
      <c r="E566" s="79"/>
      <c r="F566" s="79"/>
      <c r="H566" s="64"/>
      <c r="I566" s="64"/>
      <c r="K566" s="64"/>
      <c r="L566" s="64"/>
    </row>
    <row r="567" spans="2:12" x14ac:dyDescent="0.35">
      <c r="B567" s="64"/>
      <c r="C567" s="79"/>
      <c r="E567" s="79"/>
      <c r="F567" s="79"/>
      <c r="H567" s="64"/>
      <c r="I567" s="64"/>
      <c r="K567" s="64"/>
      <c r="L567" s="64"/>
    </row>
    <row r="568" spans="2:12" x14ac:dyDescent="0.35">
      <c r="B568" s="64"/>
      <c r="C568" s="79"/>
      <c r="E568" s="79"/>
      <c r="F568" s="79"/>
      <c r="H568" s="64"/>
      <c r="I568" s="64"/>
      <c r="K568" s="64"/>
      <c r="L568" s="64"/>
    </row>
    <row r="569" spans="2:12" x14ac:dyDescent="0.35">
      <c r="B569" s="64"/>
      <c r="C569" s="79"/>
      <c r="E569" s="79"/>
      <c r="F569" s="79"/>
      <c r="H569" s="64"/>
      <c r="I569" s="64"/>
      <c r="K569" s="64"/>
      <c r="L569" s="64"/>
    </row>
    <row r="570" spans="2:12" x14ac:dyDescent="0.35">
      <c r="B570" s="64"/>
      <c r="C570" s="79"/>
      <c r="E570" s="79"/>
      <c r="F570" s="79"/>
      <c r="H570" s="64"/>
      <c r="I570" s="64"/>
      <c r="K570" s="64"/>
      <c r="L570" s="64"/>
    </row>
    <row r="571" spans="2:12" x14ac:dyDescent="0.35">
      <c r="B571" s="64"/>
      <c r="C571" s="79"/>
      <c r="E571" s="79"/>
      <c r="F571" s="79"/>
      <c r="H571" s="64"/>
      <c r="I571" s="64"/>
      <c r="K571" s="64"/>
      <c r="L571" s="64"/>
    </row>
    <row r="572" spans="2:12" x14ac:dyDescent="0.35">
      <c r="B572" s="64"/>
      <c r="C572" s="79"/>
      <c r="E572" s="79"/>
      <c r="F572" s="79"/>
      <c r="H572" s="64"/>
      <c r="I572" s="64"/>
      <c r="K572" s="64"/>
      <c r="L572" s="64"/>
    </row>
    <row r="573" spans="2:12" x14ac:dyDescent="0.35">
      <c r="B573" s="64"/>
      <c r="C573" s="79"/>
      <c r="E573" s="79"/>
      <c r="F573" s="79"/>
      <c r="H573" s="64"/>
      <c r="I573" s="64"/>
      <c r="K573" s="64"/>
      <c r="L573" s="64"/>
    </row>
    <row r="574" spans="2:12" x14ac:dyDescent="0.35">
      <c r="B574" s="64"/>
      <c r="C574" s="79"/>
      <c r="E574" s="79"/>
      <c r="F574" s="79"/>
      <c r="H574" s="64"/>
      <c r="I574" s="64"/>
      <c r="K574" s="64"/>
      <c r="L574" s="64"/>
    </row>
    <row r="575" spans="2:12" x14ac:dyDescent="0.35">
      <c r="B575" s="64"/>
      <c r="C575" s="79"/>
      <c r="E575" s="79"/>
      <c r="F575" s="79"/>
      <c r="H575" s="64"/>
      <c r="I575" s="64"/>
      <c r="K575" s="64"/>
      <c r="L575" s="64"/>
    </row>
    <row r="576" spans="2:12" x14ac:dyDescent="0.35">
      <c r="B576" s="64"/>
      <c r="C576" s="79"/>
      <c r="E576" s="79"/>
      <c r="F576" s="79"/>
      <c r="H576" s="64"/>
      <c r="I576" s="64"/>
      <c r="K576" s="64"/>
      <c r="L576" s="64"/>
    </row>
    <row r="577" spans="2:12" x14ac:dyDescent="0.35">
      <c r="B577" s="64"/>
      <c r="C577" s="79"/>
      <c r="E577" s="79"/>
      <c r="F577" s="79"/>
      <c r="H577" s="64"/>
      <c r="I577" s="64"/>
      <c r="K577" s="64"/>
      <c r="L577" s="64"/>
    </row>
    <row r="578" spans="2:12" x14ac:dyDescent="0.35">
      <c r="B578" s="64"/>
      <c r="C578" s="79"/>
      <c r="E578" s="79"/>
      <c r="F578" s="79"/>
      <c r="H578" s="64"/>
      <c r="I578" s="64"/>
      <c r="K578" s="64"/>
      <c r="L578" s="64"/>
    </row>
    <row r="579" spans="2:12" x14ac:dyDescent="0.35">
      <c r="B579" s="64"/>
      <c r="C579" s="79"/>
      <c r="E579" s="79"/>
      <c r="F579" s="79"/>
      <c r="H579" s="64"/>
      <c r="I579" s="64"/>
      <c r="K579" s="64"/>
      <c r="L579" s="64"/>
    </row>
    <row r="580" spans="2:12" x14ac:dyDescent="0.35">
      <c r="B580" s="64"/>
      <c r="C580" s="79"/>
      <c r="E580" s="79"/>
      <c r="F580" s="79"/>
      <c r="H580" s="64"/>
      <c r="I580" s="64"/>
      <c r="K580" s="64"/>
      <c r="L580" s="64"/>
    </row>
    <row r="581" spans="2:12" x14ac:dyDescent="0.35">
      <c r="B581" s="64"/>
      <c r="C581" s="79"/>
      <c r="E581" s="79"/>
      <c r="F581" s="79"/>
      <c r="H581" s="64"/>
      <c r="I581" s="64"/>
      <c r="K581" s="64"/>
      <c r="L581" s="64"/>
    </row>
    <row r="582" spans="2:12" x14ac:dyDescent="0.35">
      <c r="B582" s="64"/>
      <c r="C582" s="79"/>
      <c r="E582" s="79"/>
      <c r="F582" s="79"/>
      <c r="H582" s="64"/>
      <c r="I582" s="64"/>
      <c r="K582" s="64"/>
      <c r="L582" s="64"/>
    </row>
    <row r="583" spans="2:12" x14ac:dyDescent="0.35">
      <c r="B583" s="64"/>
      <c r="C583" s="79"/>
      <c r="E583" s="79"/>
      <c r="F583" s="79"/>
      <c r="H583" s="64"/>
      <c r="I583" s="64"/>
      <c r="K583" s="64"/>
      <c r="L583" s="64"/>
    </row>
    <row r="584" spans="2:12" x14ac:dyDescent="0.35">
      <c r="B584" s="64"/>
      <c r="C584" s="79"/>
      <c r="E584" s="79"/>
      <c r="F584" s="79"/>
      <c r="H584" s="64"/>
      <c r="I584" s="64"/>
      <c r="K584" s="64"/>
      <c r="L584" s="64"/>
    </row>
    <row r="585" spans="2:12" x14ac:dyDescent="0.35">
      <c r="B585" s="64"/>
      <c r="C585" s="79"/>
      <c r="E585" s="79"/>
      <c r="F585" s="79"/>
      <c r="H585" s="64"/>
      <c r="I585" s="64"/>
      <c r="K585" s="64"/>
      <c r="L585" s="64"/>
    </row>
    <row r="586" spans="2:12" x14ac:dyDescent="0.35">
      <c r="B586" s="64"/>
      <c r="C586" s="79"/>
      <c r="E586" s="79"/>
      <c r="F586" s="79"/>
      <c r="H586" s="64"/>
      <c r="I586" s="64"/>
      <c r="K586" s="64"/>
      <c r="L586" s="64"/>
    </row>
    <row r="587" spans="2:12" x14ac:dyDescent="0.35">
      <c r="B587" s="64"/>
      <c r="C587" s="79"/>
      <c r="E587" s="79"/>
      <c r="F587" s="79"/>
      <c r="H587" s="64"/>
      <c r="I587" s="64"/>
      <c r="K587" s="64"/>
      <c r="L587" s="64"/>
    </row>
    <row r="588" spans="2:12" x14ac:dyDescent="0.35">
      <c r="B588" s="64"/>
      <c r="C588" s="79"/>
      <c r="E588" s="79"/>
      <c r="F588" s="79"/>
      <c r="H588" s="64"/>
      <c r="I588" s="64"/>
      <c r="K588" s="64"/>
      <c r="L588" s="64"/>
    </row>
    <row r="589" spans="2:12" x14ac:dyDescent="0.35">
      <c r="B589" s="64"/>
      <c r="C589" s="79"/>
      <c r="E589" s="79"/>
      <c r="F589" s="79"/>
      <c r="H589" s="64"/>
      <c r="I589" s="64"/>
      <c r="K589" s="64"/>
      <c r="L589" s="64"/>
    </row>
    <row r="590" spans="2:12" x14ac:dyDescent="0.35">
      <c r="B590" s="64"/>
      <c r="C590" s="79"/>
      <c r="E590" s="79"/>
      <c r="F590" s="79"/>
      <c r="H590" s="64"/>
      <c r="I590" s="64"/>
      <c r="K590" s="64"/>
      <c r="L590" s="64"/>
    </row>
    <row r="591" spans="2:12" x14ac:dyDescent="0.35">
      <c r="B591" s="64"/>
      <c r="C591" s="79"/>
      <c r="E591" s="79"/>
      <c r="F591" s="79"/>
      <c r="H591" s="64"/>
      <c r="I591" s="64"/>
      <c r="K591" s="64"/>
      <c r="L591" s="64"/>
    </row>
    <row r="592" spans="2:12" x14ac:dyDescent="0.35">
      <c r="B592" s="64"/>
      <c r="C592" s="79"/>
      <c r="E592" s="79"/>
      <c r="F592" s="79"/>
      <c r="H592" s="64"/>
      <c r="I592" s="64"/>
      <c r="K592" s="64"/>
      <c r="L592" s="64"/>
    </row>
    <row r="593" spans="2:12" x14ac:dyDescent="0.35">
      <c r="B593" s="64"/>
      <c r="C593" s="79"/>
      <c r="E593" s="79"/>
      <c r="F593" s="79"/>
      <c r="H593" s="64"/>
      <c r="I593" s="64"/>
      <c r="K593" s="64"/>
      <c r="L593" s="64"/>
    </row>
    <row r="594" spans="2:12" x14ac:dyDescent="0.35">
      <c r="B594" s="64"/>
      <c r="C594" s="79"/>
      <c r="E594" s="79"/>
      <c r="F594" s="79"/>
      <c r="H594" s="64"/>
      <c r="I594" s="64"/>
      <c r="K594" s="64"/>
      <c r="L594" s="64"/>
    </row>
    <row r="595" spans="2:12" x14ac:dyDescent="0.35">
      <c r="B595" s="64"/>
      <c r="C595" s="79"/>
      <c r="E595" s="79"/>
      <c r="F595" s="79"/>
      <c r="H595" s="64"/>
      <c r="I595" s="64"/>
      <c r="K595" s="64"/>
      <c r="L595" s="64"/>
    </row>
    <row r="596" spans="2:12" x14ac:dyDescent="0.35">
      <c r="B596" s="64"/>
      <c r="C596" s="79"/>
      <c r="E596" s="79"/>
      <c r="F596" s="79"/>
      <c r="H596" s="64"/>
      <c r="I596" s="64"/>
      <c r="K596" s="64"/>
      <c r="L596" s="64"/>
    </row>
    <row r="597" spans="2:12" x14ac:dyDescent="0.35">
      <c r="B597" s="64"/>
      <c r="C597" s="79"/>
      <c r="E597" s="79"/>
      <c r="F597" s="79"/>
      <c r="H597" s="64"/>
      <c r="I597" s="64"/>
      <c r="K597" s="64"/>
      <c r="L597" s="64"/>
    </row>
    <row r="598" spans="2:12" x14ac:dyDescent="0.35">
      <c r="B598" s="64"/>
      <c r="C598" s="79"/>
      <c r="E598" s="79"/>
      <c r="F598" s="79"/>
      <c r="H598" s="64"/>
      <c r="I598" s="64"/>
      <c r="K598" s="64"/>
      <c r="L598" s="64"/>
    </row>
    <row r="599" spans="2:12" x14ac:dyDescent="0.35">
      <c r="B599" s="64"/>
      <c r="C599" s="79"/>
      <c r="E599" s="79"/>
      <c r="F599" s="79"/>
      <c r="H599" s="64"/>
      <c r="I599" s="64"/>
      <c r="K599" s="64"/>
      <c r="L599" s="64"/>
    </row>
    <row r="600" spans="2:12" x14ac:dyDescent="0.35">
      <c r="B600" s="64"/>
      <c r="C600" s="79"/>
      <c r="E600" s="79"/>
      <c r="F600" s="79"/>
      <c r="H600" s="64"/>
      <c r="I600" s="64"/>
      <c r="K600" s="64"/>
      <c r="L600" s="64"/>
    </row>
    <row r="601" spans="2:12" x14ac:dyDescent="0.35">
      <c r="B601" s="64"/>
      <c r="C601" s="79"/>
      <c r="E601" s="79"/>
      <c r="F601" s="79"/>
      <c r="H601" s="64"/>
      <c r="I601" s="64"/>
      <c r="K601" s="64"/>
      <c r="L601" s="64"/>
    </row>
    <row r="602" spans="2:12" x14ac:dyDescent="0.35">
      <c r="B602" s="64"/>
      <c r="C602" s="79"/>
      <c r="E602" s="79"/>
      <c r="F602" s="79"/>
      <c r="H602" s="64"/>
      <c r="I602" s="64"/>
      <c r="K602" s="64"/>
      <c r="L602" s="64"/>
    </row>
    <row r="603" spans="2:12" x14ac:dyDescent="0.35">
      <c r="B603" s="64"/>
      <c r="C603" s="79"/>
      <c r="E603" s="79"/>
      <c r="F603" s="79"/>
      <c r="H603" s="64"/>
      <c r="I603" s="64"/>
      <c r="K603" s="64"/>
      <c r="L603" s="64"/>
    </row>
    <row r="604" spans="2:12" x14ac:dyDescent="0.35">
      <c r="B604" s="64"/>
      <c r="C604" s="79"/>
      <c r="E604" s="79"/>
      <c r="F604" s="79"/>
      <c r="H604" s="64"/>
      <c r="I604" s="64"/>
      <c r="K604" s="64"/>
      <c r="L604" s="64"/>
    </row>
    <row r="605" spans="2:12" x14ac:dyDescent="0.35">
      <c r="B605" s="64"/>
      <c r="C605" s="79"/>
      <c r="E605" s="79"/>
      <c r="F605" s="79"/>
      <c r="H605" s="64"/>
      <c r="I605" s="64"/>
      <c r="K605" s="64"/>
      <c r="L605" s="64"/>
    </row>
    <row r="606" spans="2:12" x14ac:dyDescent="0.35">
      <c r="B606" s="64"/>
      <c r="C606" s="79"/>
      <c r="E606" s="79"/>
      <c r="F606" s="79"/>
      <c r="H606" s="64"/>
      <c r="I606" s="64"/>
      <c r="K606" s="64"/>
      <c r="L606" s="64"/>
    </row>
    <row r="607" spans="2:12" x14ac:dyDescent="0.35">
      <c r="B607" s="64"/>
      <c r="C607" s="79"/>
      <c r="E607" s="79"/>
      <c r="F607" s="79"/>
      <c r="H607" s="64"/>
      <c r="I607" s="64"/>
      <c r="K607" s="64"/>
      <c r="L607" s="64"/>
    </row>
    <row r="608" spans="2:12" x14ac:dyDescent="0.35">
      <c r="B608" s="64"/>
      <c r="C608" s="79"/>
      <c r="E608" s="79"/>
      <c r="F608" s="79"/>
      <c r="H608" s="64"/>
      <c r="I608" s="64"/>
      <c r="K608" s="64"/>
      <c r="L608" s="64"/>
    </row>
    <row r="609" spans="2:12" x14ac:dyDescent="0.35">
      <c r="B609" s="64"/>
      <c r="C609" s="79"/>
      <c r="E609" s="79"/>
      <c r="F609" s="79"/>
      <c r="H609" s="64"/>
      <c r="I609" s="64"/>
      <c r="K609" s="64"/>
      <c r="L609" s="64"/>
    </row>
    <row r="610" spans="2:12" x14ac:dyDescent="0.35">
      <c r="B610" s="64"/>
      <c r="C610" s="79"/>
      <c r="E610" s="79"/>
      <c r="F610" s="79"/>
      <c r="H610" s="64"/>
      <c r="I610" s="64"/>
      <c r="K610" s="64"/>
      <c r="L610" s="64"/>
    </row>
    <row r="611" spans="2:12" x14ac:dyDescent="0.35">
      <c r="B611" s="64"/>
      <c r="C611" s="79"/>
      <c r="E611" s="79"/>
      <c r="F611" s="79"/>
      <c r="H611" s="64"/>
      <c r="I611" s="64"/>
      <c r="K611" s="64"/>
      <c r="L611" s="64"/>
    </row>
    <row r="612" spans="2:12" x14ac:dyDescent="0.35">
      <c r="B612" s="64"/>
      <c r="C612" s="79"/>
      <c r="E612" s="79"/>
      <c r="F612" s="79"/>
      <c r="H612" s="64"/>
      <c r="I612" s="64"/>
      <c r="K612" s="64"/>
      <c r="L612" s="64"/>
    </row>
    <row r="613" spans="2:12" x14ac:dyDescent="0.35">
      <c r="B613" s="64"/>
      <c r="C613" s="79"/>
      <c r="E613" s="79"/>
      <c r="F613" s="79"/>
      <c r="H613" s="64"/>
      <c r="I613" s="64"/>
      <c r="K613" s="64"/>
      <c r="L613" s="64"/>
    </row>
    <row r="614" spans="2:12" x14ac:dyDescent="0.35">
      <c r="B614" s="64"/>
      <c r="C614" s="79"/>
      <c r="E614" s="79"/>
      <c r="F614" s="79"/>
      <c r="H614" s="64"/>
      <c r="I614" s="64"/>
      <c r="K614" s="64"/>
      <c r="L614" s="64"/>
    </row>
    <row r="615" spans="2:12" x14ac:dyDescent="0.35">
      <c r="B615" s="64"/>
      <c r="C615" s="79"/>
      <c r="E615" s="79"/>
      <c r="F615" s="79"/>
      <c r="H615" s="64"/>
      <c r="I615" s="64"/>
      <c r="K615" s="64"/>
      <c r="L615" s="64"/>
    </row>
    <row r="616" spans="2:12" x14ac:dyDescent="0.35">
      <c r="B616" s="64"/>
      <c r="C616" s="79"/>
      <c r="E616" s="79"/>
      <c r="F616" s="79"/>
      <c r="H616" s="64"/>
      <c r="I616" s="64"/>
      <c r="K616" s="64"/>
      <c r="L616" s="64"/>
    </row>
    <row r="617" spans="2:12" x14ac:dyDescent="0.35">
      <c r="B617" s="64"/>
      <c r="C617" s="79"/>
      <c r="E617" s="79"/>
      <c r="F617" s="79"/>
      <c r="H617" s="64"/>
      <c r="I617" s="64"/>
      <c r="K617" s="64"/>
      <c r="L617" s="64"/>
    </row>
    <row r="618" spans="2:12" x14ac:dyDescent="0.35">
      <c r="B618" s="64"/>
      <c r="C618" s="79"/>
      <c r="E618" s="79"/>
      <c r="F618" s="79"/>
      <c r="H618" s="64"/>
      <c r="I618" s="64"/>
      <c r="K618" s="64"/>
      <c r="L618" s="64"/>
    </row>
    <row r="619" spans="2:12" x14ac:dyDescent="0.35">
      <c r="B619" s="64"/>
      <c r="C619" s="79"/>
      <c r="E619" s="79"/>
      <c r="F619" s="79"/>
      <c r="H619" s="64"/>
      <c r="I619" s="64"/>
      <c r="K619" s="64"/>
      <c r="L619" s="64"/>
    </row>
    <row r="620" spans="2:12" x14ac:dyDescent="0.35">
      <c r="B620" s="64"/>
      <c r="C620" s="79"/>
      <c r="E620" s="79"/>
      <c r="F620" s="79"/>
      <c r="H620" s="64"/>
      <c r="I620" s="64"/>
      <c r="K620" s="64"/>
      <c r="L620" s="64"/>
    </row>
    <row r="621" spans="2:12" x14ac:dyDescent="0.35">
      <c r="B621" s="64"/>
      <c r="C621" s="79"/>
      <c r="E621" s="79"/>
      <c r="F621" s="79"/>
      <c r="H621" s="64"/>
      <c r="I621" s="64"/>
      <c r="K621" s="64"/>
      <c r="L621" s="64"/>
    </row>
    <row r="622" spans="2:12" x14ac:dyDescent="0.35">
      <c r="B622" s="64"/>
      <c r="C622" s="79"/>
      <c r="E622" s="79"/>
      <c r="F622" s="79"/>
      <c r="H622" s="64"/>
      <c r="I622" s="64"/>
      <c r="K622" s="64"/>
      <c r="L622" s="64"/>
    </row>
    <row r="623" spans="2:12" x14ac:dyDescent="0.35">
      <c r="B623" s="64"/>
      <c r="C623" s="79"/>
      <c r="E623" s="79"/>
      <c r="F623" s="79"/>
      <c r="H623" s="64"/>
      <c r="I623" s="64"/>
      <c r="K623" s="64"/>
      <c r="L623" s="64"/>
    </row>
    <row r="624" spans="2:12" x14ac:dyDescent="0.35">
      <c r="B624" s="64"/>
      <c r="C624" s="79"/>
      <c r="E624" s="79"/>
      <c r="F624" s="79"/>
      <c r="H624" s="64"/>
      <c r="I624" s="64"/>
      <c r="K624" s="64"/>
      <c r="L624" s="64"/>
    </row>
    <row r="625" spans="2:12" x14ac:dyDescent="0.35">
      <c r="B625" s="64"/>
      <c r="C625" s="79"/>
      <c r="E625" s="79"/>
      <c r="F625" s="79"/>
      <c r="H625" s="64"/>
      <c r="I625" s="64"/>
      <c r="K625" s="64"/>
      <c r="L625" s="64"/>
    </row>
    <row r="626" spans="2:12" x14ac:dyDescent="0.35">
      <c r="B626" s="64"/>
      <c r="C626" s="79"/>
      <c r="E626" s="79"/>
      <c r="F626" s="79"/>
      <c r="H626" s="64"/>
      <c r="I626" s="64"/>
      <c r="K626" s="64"/>
      <c r="L626" s="64"/>
    </row>
    <row r="627" spans="2:12" x14ac:dyDescent="0.35">
      <c r="B627" s="64"/>
      <c r="C627" s="79"/>
      <c r="E627" s="79"/>
      <c r="F627" s="79"/>
      <c r="H627" s="64"/>
      <c r="I627" s="64"/>
      <c r="K627" s="64"/>
      <c r="L627" s="64"/>
    </row>
    <row r="628" spans="2:12" x14ac:dyDescent="0.35">
      <c r="B628" s="64"/>
      <c r="C628" s="79"/>
      <c r="E628" s="79"/>
      <c r="F628" s="79"/>
      <c r="H628" s="64"/>
      <c r="I628" s="64"/>
      <c r="K628" s="64"/>
      <c r="L628" s="64"/>
    </row>
    <row r="629" spans="2:12" x14ac:dyDescent="0.35">
      <c r="B629" s="64"/>
      <c r="C629" s="79"/>
      <c r="E629" s="79"/>
      <c r="F629" s="79"/>
      <c r="H629" s="64"/>
      <c r="I629" s="64"/>
      <c r="K629" s="64"/>
      <c r="L629" s="64"/>
    </row>
    <row r="630" spans="2:12" x14ac:dyDescent="0.35">
      <c r="B630" s="64"/>
      <c r="C630" s="79"/>
      <c r="E630" s="79"/>
      <c r="F630" s="79"/>
      <c r="H630" s="64"/>
      <c r="I630" s="64"/>
      <c r="K630" s="64"/>
      <c r="L630" s="64"/>
    </row>
    <row r="631" spans="2:12" x14ac:dyDescent="0.35">
      <c r="B631" s="64"/>
      <c r="C631" s="79"/>
      <c r="E631" s="79"/>
      <c r="F631" s="79"/>
      <c r="H631" s="64"/>
      <c r="I631" s="64"/>
      <c r="K631" s="64"/>
      <c r="L631" s="64"/>
    </row>
    <row r="632" spans="2:12" x14ac:dyDescent="0.35">
      <c r="B632" s="64"/>
      <c r="C632" s="79"/>
      <c r="E632" s="79"/>
      <c r="F632" s="79"/>
      <c r="H632" s="64"/>
      <c r="I632" s="64"/>
      <c r="K632" s="64"/>
      <c r="L632" s="64"/>
    </row>
    <row r="633" spans="2:12" x14ac:dyDescent="0.35">
      <c r="B633" s="64"/>
      <c r="C633" s="79"/>
      <c r="E633" s="79"/>
      <c r="F633" s="79"/>
      <c r="H633" s="64"/>
      <c r="I633" s="64"/>
      <c r="K633" s="64"/>
      <c r="L633" s="64"/>
    </row>
    <row r="634" spans="2:12" x14ac:dyDescent="0.35">
      <c r="B634" s="64"/>
      <c r="C634" s="79"/>
      <c r="E634" s="79"/>
      <c r="F634" s="79"/>
      <c r="H634" s="64"/>
      <c r="I634" s="64"/>
      <c r="K634" s="64"/>
      <c r="L634" s="64"/>
    </row>
    <row r="635" spans="2:12" x14ac:dyDescent="0.35">
      <c r="B635" s="64"/>
      <c r="C635" s="79"/>
      <c r="E635" s="79"/>
      <c r="F635" s="79"/>
      <c r="H635" s="64"/>
      <c r="I635" s="64"/>
      <c r="K635" s="64"/>
      <c r="L635" s="64"/>
    </row>
    <row r="636" spans="2:12" x14ac:dyDescent="0.35">
      <c r="B636" s="64"/>
      <c r="C636" s="79"/>
      <c r="E636" s="79"/>
      <c r="F636" s="79"/>
      <c r="H636" s="64"/>
      <c r="I636" s="64"/>
      <c r="K636" s="64"/>
      <c r="L636" s="64"/>
    </row>
    <row r="637" spans="2:12" x14ac:dyDescent="0.35">
      <c r="B637" s="64"/>
      <c r="C637" s="79"/>
      <c r="E637" s="79"/>
      <c r="F637" s="79"/>
      <c r="H637" s="64"/>
      <c r="I637" s="64"/>
      <c r="K637" s="64"/>
      <c r="L637" s="64"/>
    </row>
    <row r="638" spans="2:12" x14ac:dyDescent="0.35">
      <c r="B638" s="64"/>
      <c r="C638" s="79"/>
      <c r="E638" s="79"/>
      <c r="F638" s="79"/>
      <c r="H638" s="64"/>
      <c r="I638" s="64"/>
      <c r="K638" s="64"/>
      <c r="L638" s="64"/>
    </row>
    <row r="639" spans="2:12" x14ac:dyDescent="0.35">
      <c r="B639" s="64"/>
      <c r="C639" s="79"/>
      <c r="E639" s="79"/>
      <c r="F639" s="79"/>
      <c r="H639" s="64"/>
      <c r="I639" s="64"/>
      <c r="K639" s="64"/>
      <c r="L639" s="64"/>
    </row>
    <row r="640" spans="2:12" x14ac:dyDescent="0.35">
      <c r="B640" s="64"/>
      <c r="C640" s="79"/>
      <c r="E640" s="79"/>
      <c r="F640" s="79"/>
      <c r="H640" s="64"/>
      <c r="I640" s="64"/>
      <c r="K640" s="64"/>
      <c r="L640" s="64"/>
    </row>
    <row r="641" spans="2:12" x14ac:dyDescent="0.35">
      <c r="B641" s="64"/>
      <c r="C641" s="79"/>
      <c r="E641" s="79"/>
      <c r="F641" s="79"/>
      <c r="H641" s="64"/>
      <c r="I641" s="64"/>
      <c r="K641" s="64"/>
      <c r="L641" s="64"/>
    </row>
    <row r="642" spans="2:12" x14ac:dyDescent="0.35">
      <c r="B642" s="64"/>
      <c r="C642" s="79"/>
      <c r="E642" s="79"/>
      <c r="F642" s="79"/>
      <c r="H642" s="64"/>
      <c r="I642" s="64"/>
      <c r="K642" s="64"/>
      <c r="L642" s="64"/>
    </row>
    <row r="643" spans="2:12" x14ac:dyDescent="0.35">
      <c r="B643" s="64"/>
      <c r="C643" s="79"/>
      <c r="E643" s="79"/>
      <c r="F643" s="79"/>
      <c r="H643" s="64"/>
      <c r="I643" s="64"/>
      <c r="K643" s="64"/>
      <c r="L643" s="64"/>
    </row>
    <row r="644" spans="2:12" x14ac:dyDescent="0.35">
      <c r="B644" s="64"/>
      <c r="C644" s="79"/>
      <c r="E644" s="79"/>
      <c r="F644" s="79"/>
      <c r="H644" s="64"/>
      <c r="I644" s="64"/>
      <c r="K644" s="64"/>
      <c r="L644" s="64"/>
    </row>
    <row r="645" spans="2:12" x14ac:dyDescent="0.35">
      <c r="B645" s="64"/>
      <c r="C645" s="79"/>
      <c r="E645" s="79"/>
      <c r="F645" s="79"/>
      <c r="H645" s="64"/>
      <c r="I645" s="64"/>
      <c r="K645" s="64"/>
      <c r="L645" s="64"/>
    </row>
    <row r="646" spans="2:12" x14ac:dyDescent="0.35">
      <c r="B646" s="64"/>
      <c r="C646" s="79"/>
      <c r="E646" s="79"/>
      <c r="F646" s="79"/>
      <c r="H646" s="64"/>
      <c r="I646" s="64"/>
      <c r="K646" s="64"/>
      <c r="L646" s="64"/>
    </row>
    <row r="647" spans="2:12" x14ac:dyDescent="0.35">
      <c r="B647" s="64"/>
      <c r="C647" s="79"/>
      <c r="E647" s="79"/>
      <c r="F647" s="79"/>
      <c r="H647" s="64"/>
      <c r="I647" s="64"/>
      <c r="K647" s="64"/>
      <c r="L647" s="64"/>
    </row>
    <row r="648" spans="2:12" x14ac:dyDescent="0.35">
      <c r="B648" s="64"/>
      <c r="C648" s="79"/>
      <c r="E648" s="79"/>
      <c r="F648" s="79"/>
      <c r="H648" s="64"/>
      <c r="I648" s="64"/>
      <c r="K648" s="64"/>
      <c r="L648" s="64"/>
    </row>
    <row r="649" spans="2:12" x14ac:dyDescent="0.35">
      <c r="B649" s="64"/>
      <c r="C649" s="79"/>
      <c r="E649" s="79"/>
      <c r="F649" s="79"/>
      <c r="H649" s="64"/>
      <c r="I649" s="64"/>
      <c r="K649" s="64"/>
      <c r="L649" s="64"/>
    </row>
    <row r="650" spans="2:12" x14ac:dyDescent="0.35">
      <c r="B650" s="64"/>
      <c r="C650" s="79"/>
      <c r="E650" s="79"/>
      <c r="F650" s="79"/>
      <c r="H650" s="64"/>
      <c r="I650" s="64"/>
      <c r="K650" s="64"/>
      <c r="L650" s="64"/>
    </row>
    <row r="651" spans="2:12" x14ac:dyDescent="0.35">
      <c r="B651" s="64"/>
      <c r="C651" s="79"/>
      <c r="E651" s="79"/>
      <c r="F651" s="79"/>
      <c r="H651" s="64"/>
      <c r="I651" s="64"/>
      <c r="K651" s="64"/>
      <c r="L651" s="64"/>
    </row>
    <row r="652" spans="2:12" x14ac:dyDescent="0.35">
      <c r="B652" s="64"/>
      <c r="C652" s="79"/>
      <c r="E652" s="79"/>
      <c r="F652" s="79"/>
      <c r="H652" s="64"/>
      <c r="I652" s="64"/>
      <c r="K652" s="64"/>
      <c r="L652" s="64"/>
    </row>
    <row r="653" spans="2:12" x14ac:dyDescent="0.35">
      <c r="B653" s="64"/>
      <c r="C653" s="79"/>
      <c r="E653" s="79"/>
      <c r="F653" s="79"/>
      <c r="H653" s="64"/>
      <c r="I653" s="64"/>
      <c r="K653" s="64"/>
      <c r="L653" s="64"/>
    </row>
    <row r="654" spans="2:12" x14ac:dyDescent="0.35">
      <c r="B654" s="64"/>
      <c r="C654" s="79"/>
      <c r="E654" s="79"/>
      <c r="F654" s="79"/>
      <c r="H654" s="64"/>
      <c r="I654" s="64"/>
      <c r="K654" s="64"/>
      <c r="L654" s="64"/>
    </row>
    <row r="655" spans="2:12" x14ac:dyDescent="0.35">
      <c r="B655" s="64"/>
      <c r="C655" s="79"/>
      <c r="E655" s="79"/>
      <c r="F655" s="79"/>
      <c r="H655" s="64"/>
      <c r="I655" s="64"/>
      <c r="K655" s="64"/>
      <c r="L655" s="64"/>
    </row>
    <row r="656" spans="2:12" x14ac:dyDescent="0.35">
      <c r="B656" s="64"/>
      <c r="C656" s="79"/>
      <c r="E656" s="79"/>
      <c r="F656" s="79"/>
      <c r="H656" s="64"/>
      <c r="I656" s="64"/>
      <c r="K656" s="64"/>
      <c r="L656" s="64"/>
    </row>
    <row r="657" spans="2:12" x14ac:dyDescent="0.35">
      <c r="B657" s="64"/>
      <c r="C657" s="79"/>
      <c r="E657" s="79"/>
      <c r="F657" s="79"/>
      <c r="H657" s="64"/>
      <c r="I657" s="64"/>
      <c r="K657" s="64"/>
      <c r="L657" s="64"/>
    </row>
    <row r="658" spans="2:12" x14ac:dyDescent="0.35">
      <c r="B658" s="64"/>
      <c r="C658" s="79"/>
      <c r="E658" s="79"/>
      <c r="F658" s="79"/>
      <c r="H658" s="64"/>
      <c r="I658" s="64"/>
      <c r="K658" s="64"/>
      <c r="L658" s="64"/>
    </row>
    <row r="659" spans="2:12" x14ac:dyDescent="0.35">
      <c r="B659" s="64"/>
      <c r="C659" s="79"/>
      <c r="E659" s="79"/>
      <c r="F659" s="79"/>
      <c r="H659" s="64"/>
      <c r="I659" s="64"/>
      <c r="K659" s="64"/>
      <c r="L659" s="64"/>
    </row>
    <row r="660" spans="2:12" x14ac:dyDescent="0.35">
      <c r="B660" s="64"/>
      <c r="C660" s="79"/>
      <c r="E660" s="79"/>
      <c r="F660" s="79"/>
      <c r="H660" s="64"/>
      <c r="I660" s="64"/>
      <c r="K660" s="64"/>
      <c r="L660" s="64"/>
    </row>
    <row r="661" spans="2:12" x14ac:dyDescent="0.35">
      <c r="B661" s="64"/>
      <c r="C661" s="79"/>
      <c r="E661" s="79"/>
      <c r="F661" s="79"/>
      <c r="H661" s="64"/>
      <c r="I661" s="64"/>
      <c r="K661" s="64"/>
      <c r="L661" s="64"/>
    </row>
    <row r="662" spans="2:12" x14ac:dyDescent="0.35">
      <c r="B662" s="64"/>
      <c r="C662" s="79"/>
      <c r="E662" s="79"/>
      <c r="F662" s="79"/>
      <c r="H662" s="64"/>
      <c r="I662" s="64"/>
      <c r="K662" s="64"/>
      <c r="L662" s="64"/>
    </row>
    <row r="663" spans="2:12" x14ac:dyDescent="0.35">
      <c r="B663" s="64"/>
      <c r="C663" s="79"/>
      <c r="E663" s="79"/>
      <c r="F663" s="79"/>
      <c r="H663" s="64"/>
      <c r="I663" s="64"/>
      <c r="K663" s="64"/>
      <c r="L663" s="64"/>
    </row>
    <row r="664" spans="2:12" x14ac:dyDescent="0.35">
      <c r="B664" s="64"/>
      <c r="C664" s="79"/>
      <c r="E664" s="79"/>
      <c r="F664" s="79"/>
      <c r="H664" s="64"/>
      <c r="I664" s="64"/>
      <c r="K664" s="64"/>
      <c r="L664" s="64"/>
    </row>
    <row r="665" spans="2:12" x14ac:dyDescent="0.35">
      <c r="B665" s="64"/>
      <c r="C665" s="79"/>
      <c r="E665" s="79"/>
      <c r="F665" s="79"/>
      <c r="H665" s="64"/>
      <c r="I665" s="64"/>
      <c r="K665" s="64"/>
      <c r="L665" s="64"/>
    </row>
    <row r="666" spans="2:12" x14ac:dyDescent="0.35">
      <c r="B666" s="64"/>
      <c r="C666" s="79"/>
      <c r="E666" s="79"/>
      <c r="F666" s="79"/>
      <c r="H666" s="64"/>
      <c r="I666" s="64"/>
      <c r="K666" s="64"/>
      <c r="L666" s="64"/>
    </row>
    <row r="667" spans="2:12" x14ac:dyDescent="0.35">
      <c r="B667" s="64"/>
      <c r="C667" s="79"/>
      <c r="E667" s="79"/>
      <c r="F667" s="79"/>
      <c r="H667" s="64"/>
      <c r="I667" s="64"/>
      <c r="K667" s="64"/>
      <c r="L667" s="64"/>
    </row>
    <row r="668" spans="2:12" x14ac:dyDescent="0.35">
      <c r="B668" s="64"/>
      <c r="C668" s="79"/>
      <c r="E668" s="79"/>
      <c r="F668" s="79"/>
      <c r="H668" s="64"/>
      <c r="I668" s="64"/>
      <c r="K668" s="64"/>
      <c r="L668" s="64"/>
    </row>
    <row r="669" spans="2:12" x14ac:dyDescent="0.35">
      <c r="B669" s="64"/>
      <c r="C669" s="79"/>
      <c r="E669" s="79"/>
      <c r="F669" s="79"/>
      <c r="H669" s="64"/>
      <c r="I669" s="64"/>
      <c r="K669" s="64"/>
      <c r="L669" s="64"/>
    </row>
    <row r="670" spans="2:12" x14ac:dyDescent="0.35">
      <c r="B670" s="64"/>
      <c r="C670" s="79"/>
      <c r="E670" s="79"/>
      <c r="F670" s="79"/>
      <c r="H670" s="64"/>
      <c r="I670" s="64"/>
      <c r="K670" s="64"/>
      <c r="L670" s="64"/>
    </row>
    <row r="671" spans="2:12" x14ac:dyDescent="0.35">
      <c r="B671" s="64"/>
      <c r="C671" s="79"/>
      <c r="E671" s="79"/>
      <c r="F671" s="79"/>
      <c r="H671" s="64"/>
      <c r="I671" s="64"/>
      <c r="K671" s="64"/>
      <c r="L671" s="64"/>
    </row>
    <row r="672" spans="2:12" x14ac:dyDescent="0.35">
      <c r="B672" s="64"/>
      <c r="C672" s="79"/>
      <c r="E672" s="79"/>
      <c r="F672" s="79"/>
      <c r="H672" s="64"/>
      <c r="I672" s="64"/>
      <c r="K672" s="64"/>
      <c r="L672" s="64"/>
    </row>
    <row r="673" spans="2:12" x14ac:dyDescent="0.35">
      <c r="B673" s="64"/>
      <c r="C673" s="79"/>
      <c r="E673" s="79"/>
      <c r="F673" s="79"/>
      <c r="H673" s="64"/>
      <c r="I673" s="64"/>
      <c r="K673" s="64"/>
      <c r="L673" s="64"/>
    </row>
    <row r="674" spans="2:12" x14ac:dyDescent="0.35">
      <c r="B674" s="64"/>
      <c r="C674" s="79"/>
      <c r="E674" s="79"/>
      <c r="F674" s="79"/>
      <c r="H674" s="64"/>
      <c r="I674" s="64"/>
      <c r="K674" s="64"/>
      <c r="L674" s="64"/>
    </row>
    <row r="675" spans="2:12" x14ac:dyDescent="0.35">
      <c r="B675" s="64"/>
      <c r="C675" s="79"/>
      <c r="E675" s="79"/>
      <c r="F675" s="79"/>
      <c r="H675" s="64"/>
      <c r="I675" s="64"/>
      <c r="K675" s="64"/>
      <c r="L675" s="64"/>
    </row>
    <row r="676" spans="2:12" x14ac:dyDescent="0.35">
      <c r="B676" s="64"/>
      <c r="C676" s="79"/>
      <c r="E676" s="79"/>
      <c r="F676" s="79"/>
      <c r="H676" s="64"/>
      <c r="I676" s="64"/>
      <c r="K676" s="64"/>
      <c r="L676" s="64"/>
    </row>
    <row r="677" spans="2:12" x14ac:dyDescent="0.35">
      <c r="B677" s="64"/>
      <c r="C677" s="79"/>
      <c r="E677" s="79"/>
      <c r="F677" s="79"/>
      <c r="H677" s="64"/>
      <c r="I677" s="64"/>
      <c r="K677" s="64"/>
      <c r="L677" s="64"/>
    </row>
    <row r="678" spans="2:12" x14ac:dyDescent="0.35">
      <c r="B678" s="64"/>
      <c r="C678" s="79"/>
      <c r="E678" s="79"/>
      <c r="F678" s="79"/>
      <c r="H678" s="64"/>
      <c r="I678" s="64"/>
      <c r="K678" s="64"/>
      <c r="L678" s="64"/>
    </row>
    <row r="679" spans="2:12" x14ac:dyDescent="0.35">
      <c r="B679" s="64"/>
      <c r="C679" s="79"/>
      <c r="E679" s="79"/>
      <c r="F679" s="79"/>
      <c r="H679" s="64"/>
      <c r="I679" s="64"/>
      <c r="K679" s="64"/>
      <c r="L679" s="64"/>
    </row>
    <row r="680" spans="2:12" x14ac:dyDescent="0.35">
      <c r="B680" s="64"/>
      <c r="C680" s="79"/>
      <c r="E680" s="79"/>
      <c r="F680" s="79"/>
      <c r="H680" s="64"/>
      <c r="I680" s="64"/>
      <c r="K680" s="64"/>
      <c r="L680" s="64"/>
    </row>
    <row r="681" spans="2:12" x14ac:dyDescent="0.35">
      <c r="B681" s="64"/>
      <c r="C681" s="79"/>
      <c r="E681" s="79"/>
      <c r="F681" s="79"/>
      <c r="H681" s="64"/>
      <c r="I681" s="64"/>
      <c r="K681" s="64"/>
      <c r="L681" s="64"/>
    </row>
    <row r="682" spans="2:12" x14ac:dyDescent="0.35">
      <c r="B682" s="64"/>
      <c r="C682" s="79"/>
      <c r="E682" s="79"/>
      <c r="F682" s="79"/>
      <c r="H682" s="64"/>
      <c r="I682" s="64"/>
      <c r="K682" s="64"/>
      <c r="L682" s="64"/>
    </row>
    <row r="683" spans="2:12" x14ac:dyDescent="0.35">
      <c r="B683" s="64"/>
      <c r="C683" s="79"/>
      <c r="E683" s="79"/>
      <c r="F683" s="79"/>
      <c r="H683" s="64"/>
      <c r="I683" s="64"/>
      <c r="K683" s="64"/>
      <c r="L683" s="64"/>
    </row>
    <row r="684" spans="2:12" x14ac:dyDescent="0.35">
      <c r="B684" s="64"/>
      <c r="C684" s="79"/>
      <c r="E684" s="79"/>
      <c r="F684" s="79"/>
      <c r="H684" s="64"/>
      <c r="I684" s="64"/>
      <c r="K684" s="64"/>
      <c r="L684" s="64"/>
    </row>
    <row r="685" spans="2:12" x14ac:dyDescent="0.35">
      <c r="B685" s="64"/>
      <c r="C685" s="79"/>
      <c r="E685" s="79"/>
      <c r="F685" s="79"/>
      <c r="H685" s="64"/>
      <c r="I685" s="64"/>
      <c r="K685" s="64"/>
      <c r="L685" s="64"/>
    </row>
    <row r="686" spans="2:12" x14ac:dyDescent="0.35">
      <c r="B686" s="64"/>
      <c r="C686" s="79"/>
      <c r="E686" s="79"/>
      <c r="F686" s="79"/>
      <c r="H686" s="64"/>
      <c r="I686" s="64"/>
      <c r="K686" s="64"/>
      <c r="L686" s="64"/>
    </row>
    <row r="687" spans="2:12" x14ac:dyDescent="0.35">
      <c r="B687" s="64"/>
      <c r="C687" s="79"/>
      <c r="E687" s="79"/>
      <c r="F687" s="79"/>
      <c r="H687" s="64"/>
      <c r="I687" s="64"/>
      <c r="K687" s="64"/>
      <c r="L687" s="64"/>
    </row>
    <row r="688" spans="2:12" x14ac:dyDescent="0.35">
      <c r="B688" s="64"/>
      <c r="C688" s="79"/>
      <c r="E688" s="79"/>
      <c r="F688" s="79"/>
      <c r="H688" s="64"/>
      <c r="I688" s="64"/>
      <c r="K688" s="64"/>
      <c r="L688" s="64"/>
    </row>
    <row r="689" spans="2:12" x14ac:dyDescent="0.35">
      <c r="B689" s="64"/>
      <c r="C689" s="79"/>
      <c r="E689" s="79"/>
      <c r="F689" s="79"/>
      <c r="H689" s="64"/>
      <c r="I689" s="64"/>
      <c r="K689" s="64"/>
      <c r="L689" s="64"/>
    </row>
    <row r="690" spans="2:12" x14ac:dyDescent="0.35">
      <c r="B690" s="64"/>
      <c r="C690" s="79"/>
      <c r="E690" s="79"/>
      <c r="F690" s="79"/>
      <c r="H690" s="64"/>
      <c r="I690" s="64"/>
      <c r="K690" s="64"/>
      <c r="L690" s="64"/>
    </row>
    <row r="691" spans="2:12" x14ac:dyDescent="0.35">
      <c r="B691" s="64"/>
      <c r="C691" s="79"/>
      <c r="E691" s="79"/>
      <c r="F691" s="79"/>
      <c r="H691" s="64"/>
      <c r="I691" s="64"/>
      <c r="K691" s="64"/>
      <c r="L691" s="64"/>
    </row>
    <row r="692" spans="2:12" x14ac:dyDescent="0.35">
      <c r="B692" s="64"/>
      <c r="C692" s="79"/>
      <c r="E692" s="79"/>
      <c r="F692" s="79"/>
      <c r="H692" s="64"/>
      <c r="I692" s="64"/>
      <c r="K692" s="64"/>
      <c r="L692" s="64"/>
    </row>
    <row r="693" spans="2:12" x14ac:dyDescent="0.35">
      <c r="B693" s="64"/>
      <c r="C693" s="79"/>
      <c r="E693" s="79"/>
      <c r="F693" s="79"/>
      <c r="H693" s="64"/>
      <c r="I693" s="64"/>
      <c r="K693" s="64"/>
      <c r="L693" s="64"/>
    </row>
    <row r="694" spans="2:12" x14ac:dyDescent="0.35">
      <c r="B694" s="64"/>
      <c r="C694" s="79"/>
      <c r="E694" s="79"/>
      <c r="F694" s="79"/>
      <c r="H694" s="64"/>
      <c r="I694" s="64"/>
      <c r="K694" s="64"/>
      <c r="L694" s="64"/>
    </row>
    <row r="695" spans="2:12" x14ac:dyDescent="0.35">
      <c r="B695" s="64"/>
      <c r="C695" s="79"/>
      <c r="E695" s="79"/>
      <c r="F695" s="79"/>
      <c r="H695" s="64"/>
      <c r="I695" s="64"/>
      <c r="K695" s="64"/>
      <c r="L695" s="64"/>
    </row>
    <row r="696" spans="2:12" x14ac:dyDescent="0.35">
      <c r="B696" s="64"/>
      <c r="C696" s="79"/>
      <c r="E696" s="79"/>
      <c r="F696" s="79"/>
      <c r="H696" s="64"/>
      <c r="I696" s="64"/>
      <c r="K696" s="64"/>
      <c r="L696" s="64"/>
    </row>
    <row r="697" spans="2:12" x14ac:dyDescent="0.35">
      <c r="B697" s="64"/>
      <c r="C697" s="79"/>
      <c r="E697" s="79"/>
      <c r="F697" s="79"/>
      <c r="H697" s="64"/>
      <c r="I697" s="64"/>
      <c r="K697" s="64"/>
      <c r="L697" s="64"/>
    </row>
    <row r="698" spans="2:12" x14ac:dyDescent="0.35">
      <c r="B698" s="64"/>
      <c r="C698" s="79"/>
      <c r="E698" s="79"/>
      <c r="F698" s="79"/>
      <c r="H698" s="64"/>
      <c r="I698" s="64"/>
      <c r="K698" s="64"/>
      <c r="L698" s="64"/>
    </row>
    <row r="699" spans="2:12" x14ac:dyDescent="0.35">
      <c r="B699" s="64"/>
      <c r="C699" s="79"/>
      <c r="E699" s="79"/>
      <c r="F699" s="79"/>
      <c r="H699" s="64"/>
      <c r="I699" s="64"/>
      <c r="K699" s="64"/>
      <c r="L699" s="64"/>
    </row>
    <row r="700" spans="2:12" x14ac:dyDescent="0.35">
      <c r="B700" s="64"/>
      <c r="C700" s="79"/>
      <c r="E700" s="79"/>
      <c r="F700" s="79"/>
      <c r="H700" s="64"/>
      <c r="I700" s="64"/>
      <c r="K700" s="64"/>
      <c r="L700" s="64"/>
    </row>
    <row r="701" spans="2:12" x14ac:dyDescent="0.35">
      <c r="B701" s="64"/>
      <c r="C701" s="79"/>
      <c r="E701" s="79"/>
      <c r="F701" s="79"/>
      <c r="H701" s="64"/>
      <c r="I701" s="64"/>
      <c r="K701" s="64"/>
      <c r="L701" s="64"/>
    </row>
    <row r="702" spans="2:12" x14ac:dyDescent="0.35">
      <c r="B702" s="64"/>
      <c r="C702" s="79"/>
      <c r="E702" s="79"/>
      <c r="F702" s="79"/>
      <c r="H702" s="64"/>
      <c r="I702" s="64"/>
      <c r="K702" s="64"/>
      <c r="L702" s="64"/>
    </row>
    <row r="703" spans="2:12" x14ac:dyDescent="0.35">
      <c r="B703" s="64"/>
      <c r="C703" s="79"/>
      <c r="E703" s="79"/>
      <c r="F703" s="79"/>
      <c r="H703" s="64"/>
      <c r="I703" s="64"/>
      <c r="K703" s="64"/>
      <c r="L703" s="64"/>
    </row>
    <row r="704" spans="2:12" x14ac:dyDescent="0.35">
      <c r="B704" s="64"/>
      <c r="C704" s="79"/>
      <c r="E704" s="79"/>
      <c r="F704" s="79"/>
      <c r="H704" s="64"/>
      <c r="I704" s="64"/>
      <c r="K704" s="64"/>
      <c r="L704" s="64"/>
    </row>
    <row r="705" spans="2:12" x14ac:dyDescent="0.35">
      <c r="B705" s="64"/>
      <c r="C705" s="79"/>
      <c r="E705" s="79"/>
      <c r="F705" s="79"/>
      <c r="H705" s="64"/>
      <c r="I705" s="64"/>
      <c r="K705" s="64"/>
      <c r="L705" s="64"/>
    </row>
    <row r="706" spans="2:12" x14ac:dyDescent="0.35">
      <c r="B706" s="64"/>
      <c r="C706" s="79"/>
      <c r="E706" s="79"/>
      <c r="F706" s="79"/>
      <c r="H706" s="64"/>
      <c r="I706" s="64"/>
      <c r="K706" s="64"/>
      <c r="L706" s="64"/>
    </row>
    <row r="707" spans="2:12" x14ac:dyDescent="0.35">
      <c r="B707" s="64"/>
      <c r="C707" s="79"/>
      <c r="E707" s="79"/>
      <c r="F707" s="79"/>
      <c r="H707" s="64"/>
      <c r="I707" s="64"/>
      <c r="K707" s="64"/>
      <c r="L707" s="64"/>
    </row>
    <row r="708" spans="2:12" x14ac:dyDescent="0.35">
      <c r="B708" s="64"/>
      <c r="C708" s="79"/>
      <c r="E708" s="79"/>
      <c r="F708" s="79"/>
      <c r="H708" s="64"/>
      <c r="I708" s="64"/>
      <c r="K708" s="64"/>
      <c r="L708" s="64"/>
    </row>
    <row r="709" spans="2:12" x14ac:dyDescent="0.35">
      <c r="B709" s="64"/>
      <c r="C709" s="79"/>
      <c r="E709" s="79"/>
      <c r="F709" s="79"/>
      <c r="H709" s="64"/>
      <c r="I709" s="64"/>
      <c r="K709" s="64"/>
      <c r="L709" s="64"/>
    </row>
    <row r="710" spans="2:12" x14ac:dyDescent="0.35">
      <c r="B710" s="64"/>
      <c r="C710" s="79"/>
      <c r="E710" s="79"/>
      <c r="F710" s="79"/>
      <c r="H710" s="64"/>
      <c r="I710" s="64"/>
      <c r="K710" s="64"/>
      <c r="L710" s="64"/>
    </row>
    <row r="711" spans="2:12" x14ac:dyDescent="0.35">
      <c r="B711" s="64"/>
      <c r="C711" s="79"/>
      <c r="E711" s="79"/>
      <c r="F711" s="79"/>
      <c r="H711" s="64"/>
      <c r="I711" s="64"/>
      <c r="K711" s="64"/>
      <c r="L711" s="64"/>
    </row>
    <row r="712" spans="2:12" x14ac:dyDescent="0.35">
      <c r="B712" s="64"/>
      <c r="C712" s="79"/>
      <c r="E712" s="79"/>
      <c r="F712" s="79"/>
      <c r="H712" s="64"/>
      <c r="I712" s="64"/>
      <c r="K712" s="64"/>
      <c r="L712" s="64"/>
    </row>
    <row r="713" spans="2:12" x14ac:dyDescent="0.35">
      <c r="B713" s="64"/>
      <c r="C713" s="79"/>
      <c r="E713" s="79"/>
      <c r="F713" s="79"/>
      <c r="H713" s="64"/>
      <c r="I713" s="64"/>
      <c r="K713" s="64"/>
      <c r="L713" s="64"/>
    </row>
    <row r="714" spans="2:12" x14ac:dyDescent="0.35">
      <c r="B714" s="64"/>
      <c r="C714" s="79"/>
      <c r="E714" s="79"/>
      <c r="F714" s="79"/>
      <c r="H714" s="64"/>
      <c r="I714" s="64"/>
      <c r="K714" s="64"/>
      <c r="L714" s="64"/>
    </row>
    <row r="715" spans="2:12" x14ac:dyDescent="0.35">
      <c r="B715" s="64"/>
      <c r="C715" s="79"/>
      <c r="E715" s="79"/>
      <c r="F715" s="79"/>
      <c r="H715" s="64"/>
      <c r="I715" s="64"/>
      <c r="K715" s="64"/>
      <c r="L715" s="64"/>
    </row>
    <row r="716" spans="2:12" x14ac:dyDescent="0.35">
      <c r="B716" s="64"/>
      <c r="C716" s="79"/>
      <c r="E716" s="79"/>
      <c r="F716" s="79"/>
      <c r="H716" s="64"/>
      <c r="I716" s="64"/>
      <c r="K716" s="64"/>
      <c r="L716" s="64"/>
    </row>
    <row r="717" spans="2:12" x14ac:dyDescent="0.35">
      <c r="B717" s="64"/>
      <c r="C717" s="79"/>
      <c r="E717" s="79"/>
      <c r="F717" s="79"/>
      <c r="H717" s="64"/>
      <c r="I717" s="64"/>
      <c r="K717" s="64"/>
      <c r="L717" s="64"/>
    </row>
    <row r="718" spans="2:12" x14ac:dyDescent="0.35">
      <c r="B718" s="64"/>
      <c r="C718" s="79"/>
      <c r="E718" s="79"/>
      <c r="F718" s="79"/>
      <c r="H718" s="64"/>
      <c r="I718" s="64"/>
      <c r="K718" s="64"/>
      <c r="L718" s="64"/>
    </row>
    <row r="719" spans="2:12" x14ac:dyDescent="0.35">
      <c r="B719" s="64"/>
      <c r="C719" s="79"/>
      <c r="E719" s="79"/>
      <c r="F719" s="79"/>
      <c r="H719" s="64"/>
      <c r="I719" s="64"/>
      <c r="K719" s="64"/>
      <c r="L719" s="64"/>
    </row>
    <row r="720" spans="2:12" x14ac:dyDescent="0.35">
      <c r="B720" s="64"/>
      <c r="C720" s="79"/>
      <c r="E720" s="79"/>
      <c r="F720" s="79"/>
      <c r="H720" s="64"/>
      <c r="I720" s="64"/>
      <c r="K720" s="64"/>
      <c r="L720" s="64"/>
    </row>
    <row r="721" spans="2:12" x14ac:dyDescent="0.35">
      <c r="B721" s="64"/>
      <c r="C721" s="79"/>
      <c r="E721" s="79"/>
      <c r="F721" s="79"/>
      <c r="H721" s="64"/>
      <c r="I721" s="64"/>
      <c r="K721" s="64"/>
      <c r="L721" s="64"/>
    </row>
    <row r="722" spans="2:12" x14ac:dyDescent="0.35">
      <c r="B722" s="64"/>
      <c r="C722" s="79"/>
      <c r="E722" s="79"/>
      <c r="F722" s="79"/>
      <c r="H722" s="64"/>
      <c r="I722" s="64"/>
      <c r="K722" s="64"/>
      <c r="L722" s="64"/>
    </row>
    <row r="723" spans="2:12" x14ac:dyDescent="0.35">
      <c r="B723" s="64"/>
      <c r="C723" s="79"/>
      <c r="E723" s="79"/>
      <c r="F723" s="79"/>
      <c r="H723" s="64"/>
      <c r="I723" s="64"/>
      <c r="K723" s="64"/>
      <c r="L723" s="64"/>
    </row>
    <row r="724" spans="2:12" x14ac:dyDescent="0.35">
      <c r="B724" s="64"/>
      <c r="C724" s="79"/>
      <c r="E724" s="79"/>
      <c r="F724" s="79"/>
      <c r="H724" s="64"/>
      <c r="I724" s="64"/>
      <c r="K724" s="64"/>
      <c r="L724" s="64"/>
    </row>
    <row r="725" spans="2:12" x14ac:dyDescent="0.35">
      <c r="B725" s="64"/>
      <c r="C725" s="79"/>
      <c r="E725" s="79"/>
      <c r="F725" s="79"/>
      <c r="H725" s="64"/>
      <c r="I725" s="64"/>
      <c r="K725" s="64"/>
      <c r="L725" s="64"/>
    </row>
    <row r="726" spans="2:12" x14ac:dyDescent="0.35">
      <c r="B726" s="64"/>
      <c r="C726" s="79"/>
      <c r="E726" s="79"/>
      <c r="F726" s="79"/>
      <c r="H726" s="64"/>
      <c r="I726" s="64"/>
      <c r="K726" s="64"/>
      <c r="L726" s="64"/>
    </row>
    <row r="727" spans="2:12" x14ac:dyDescent="0.35">
      <c r="B727" s="64"/>
      <c r="C727" s="79"/>
      <c r="E727" s="79"/>
      <c r="F727" s="79"/>
      <c r="H727" s="64"/>
      <c r="I727" s="64"/>
      <c r="K727" s="64"/>
      <c r="L727" s="64"/>
    </row>
    <row r="728" spans="2:12" x14ac:dyDescent="0.35">
      <c r="B728" s="64"/>
      <c r="C728" s="79"/>
      <c r="E728" s="79"/>
      <c r="F728" s="79"/>
      <c r="H728" s="64"/>
      <c r="I728" s="64"/>
      <c r="K728" s="64"/>
      <c r="L728" s="64"/>
    </row>
    <row r="729" spans="2:12" x14ac:dyDescent="0.35">
      <c r="B729" s="64"/>
      <c r="C729" s="79"/>
      <c r="E729" s="79"/>
      <c r="F729" s="79"/>
      <c r="H729" s="64"/>
      <c r="I729" s="64"/>
      <c r="K729" s="64"/>
      <c r="L729" s="64"/>
    </row>
    <row r="730" spans="2:12" x14ac:dyDescent="0.35">
      <c r="B730" s="64"/>
      <c r="C730" s="79"/>
      <c r="E730" s="79"/>
      <c r="F730" s="79"/>
      <c r="H730" s="64"/>
      <c r="I730" s="64"/>
      <c r="K730" s="64"/>
      <c r="L730" s="64"/>
    </row>
    <row r="731" spans="2:12" x14ac:dyDescent="0.35">
      <c r="B731" s="64"/>
      <c r="C731" s="79"/>
      <c r="E731" s="79"/>
      <c r="F731" s="79"/>
      <c r="H731" s="64"/>
      <c r="I731" s="64"/>
      <c r="K731" s="64"/>
      <c r="L731" s="64"/>
    </row>
    <row r="732" spans="2:12" x14ac:dyDescent="0.35">
      <c r="B732" s="64"/>
      <c r="C732" s="79"/>
      <c r="E732" s="79"/>
      <c r="F732" s="79"/>
      <c r="H732" s="64"/>
      <c r="I732" s="64"/>
      <c r="K732" s="64"/>
      <c r="L732" s="64"/>
    </row>
    <row r="733" spans="2:12" x14ac:dyDescent="0.35">
      <c r="B733" s="64"/>
      <c r="C733" s="79"/>
      <c r="E733" s="79"/>
      <c r="F733" s="79"/>
      <c r="H733" s="64"/>
      <c r="I733" s="64"/>
      <c r="K733" s="64"/>
      <c r="L733" s="64"/>
    </row>
    <row r="734" spans="2:12" x14ac:dyDescent="0.35">
      <c r="B734" s="64"/>
      <c r="C734" s="79"/>
      <c r="E734" s="79"/>
      <c r="F734" s="79"/>
      <c r="H734" s="64"/>
      <c r="I734" s="64"/>
      <c r="K734" s="64"/>
      <c r="L734" s="64"/>
    </row>
    <row r="735" spans="2:12" x14ac:dyDescent="0.35">
      <c r="B735" s="64"/>
      <c r="C735" s="79"/>
      <c r="E735" s="79"/>
      <c r="F735" s="79"/>
      <c r="H735" s="64"/>
      <c r="I735" s="64"/>
      <c r="K735" s="64"/>
      <c r="L735" s="64"/>
    </row>
    <row r="736" spans="2:12" x14ac:dyDescent="0.35">
      <c r="B736" s="64"/>
      <c r="C736" s="79"/>
      <c r="E736" s="79"/>
      <c r="F736" s="79"/>
      <c r="H736" s="64"/>
      <c r="I736" s="64"/>
      <c r="K736" s="64"/>
      <c r="L736" s="64"/>
    </row>
    <row r="737" spans="2:12" x14ac:dyDescent="0.35">
      <c r="B737" s="64"/>
      <c r="C737" s="79"/>
      <c r="E737" s="79"/>
      <c r="F737" s="79"/>
      <c r="H737" s="64"/>
      <c r="I737" s="64"/>
      <c r="K737" s="64"/>
      <c r="L737" s="64"/>
    </row>
    <row r="738" spans="2:12" x14ac:dyDescent="0.35">
      <c r="B738" s="64"/>
      <c r="C738" s="79"/>
      <c r="E738" s="79"/>
      <c r="F738" s="79"/>
      <c r="H738" s="64"/>
      <c r="I738" s="64"/>
      <c r="K738" s="64"/>
      <c r="L738" s="64"/>
    </row>
    <row r="739" spans="2:12" x14ac:dyDescent="0.35">
      <c r="B739" s="64"/>
      <c r="C739" s="79"/>
      <c r="E739" s="79"/>
      <c r="F739" s="79"/>
      <c r="H739" s="64"/>
      <c r="I739" s="64"/>
      <c r="K739" s="64"/>
      <c r="L739" s="64"/>
    </row>
    <row r="740" spans="2:12" x14ac:dyDescent="0.35">
      <c r="B740" s="64"/>
      <c r="C740" s="79"/>
      <c r="E740" s="79"/>
      <c r="F740" s="79"/>
      <c r="H740" s="64"/>
      <c r="I740" s="64"/>
      <c r="K740" s="64"/>
      <c r="L740" s="64"/>
    </row>
    <row r="741" spans="2:12" x14ac:dyDescent="0.35">
      <c r="B741" s="64"/>
      <c r="C741" s="79"/>
      <c r="E741" s="79"/>
      <c r="F741" s="79"/>
      <c r="H741" s="64"/>
      <c r="I741" s="64"/>
      <c r="K741" s="64"/>
      <c r="L741" s="64"/>
    </row>
    <row r="742" spans="2:12" x14ac:dyDescent="0.35">
      <c r="B742" s="64"/>
      <c r="C742" s="79"/>
      <c r="E742" s="79"/>
      <c r="F742" s="79"/>
      <c r="H742" s="64"/>
      <c r="I742" s="64"/>
      <c r="K742" s="64"/>
      <c r="L742" s="64"/>
    </row>
    <row r="743" spans="2:12" x14ac:dyDescent="0.35">
      <c r="B743" s="64"/>
      <c r="C743" s="79"/>
      <c r="E743" s="79"/>
      <c r="F743" s="79"/>
      <c r="H743" s="64"/>
      <c r="I743" s="64"/>
      <c r="K743" s="64"/>
      <c r="L743" s="64"/>
    </row>
    <row r="744" spans="2:12" x14ac:dyDescent="0.35">
      <c r="B744" s="64"/>
      <c r="C744" s="79"/>
      <c r="E744" s="79"/>
      <c r="F744" s="79"/>
      <c r="H744" s="64"/>
      <c r="I744" s="64"/>
      <c r="K744" s="64"/>
      <c r="L744" s="64"/>
    </row>
    <row r="745" spans="2:12" x14ac:dyDescent="0.35">
      <c r="B745" s="64"/>
      <c r="C745" s="79"/>
      <c r="E745" s="79"/>
      <c r="F745" s="79"/>
      <c r="H745" s="64"/>
      <c r="I745" s="64"/>
      <c r="K745" s="64"/>
      <c r="L745" s="64"/>
    </row>
    <row r="746" spans="2:12" x14ac:dyDescent="0.35">
      <c r="B746" s="64"/>
      <c r="C746" s="79"/>
      <c r="E746" s="79"/>
      <c r="F746" s="79"/>
      <c r="H746" s="64"/>
      <c r="I746" s="64"/>
      <c r="K746" s="64"/>
      <c r="L746" s="64"/>
    </row>
    <row r="747" spans="2:12" x14ac:dyDescent="0.35">
      <c r="B747" s="64"/>
      <c r="C747" s="79"/>
      <c r="E747" s="79"/>
      <c r="F747" s="79"/>
      <c r="H747" s="64"/>
      <c r="I747" s="64"/>
      <c r="K747" s="64"/>
      <c r="L747" s="64"/>
    </row>
    <row r="748" spans="2:12" x14ac:dyDescent="0.35">
      <c r="B748" s="64"/>
      <c r="C748" s="79"/>
      <c r="E748" s="79"/>
      <c r="F748" s="79"/>
      <c r="H748" s="64"/>
      <c r="I748" s="64"/>
      <c r="K748" s="64"/>
      <c r="L748" s="64"/>
    </row>
    <row r="749" spans="2:12" x14ac:dyDescent="0.35">
      <c r="B749" s="64"/>
      <c r="C749" s="79"/>
      <c r="E749" s="79"/>
      <c r="F749" s="79"/>
      <c r="H749" s="64"/>
      <c r="I749" s="64"/>
      <c r="K749" s="64"/>
      <c r="L749" s="64"/>
    </row>
    <row r="750" spans="2:12" x14ac:dyDescent="0.35">
      <c r="B750" s="64"/>
      <c r="C750" s="79"/>
      <c r="E750" s="79"/>
      <c r="F750" s="79"/>
      <c r="H750" s="64"/>
      <c r="I750" s="64"/>
      <c r="K750" s="64"/>
      <c r="L750" s="64"/>
    </row>
    <row r="751" spans="2:12" x14ac:dyDescent="0.35">
      <c r="B751" s="64"/>
      <c r="C751" s="79"/>
      <c r="E751" s="79"/>
      <c r="F751" s="79"/>
      <c r="H751" s="64"/>
      <c r="I751" s="64"/>
      <c r="K751" s="64"/>
      <c r="L751" s="64"/>
    </row>
    <row r="752" spans="2:12" x14ac:dyDescent="0.35">
      <c r="B752" s="64"/>
      <c r="C752" s="79"/>
      <c r="E752" s="79"/>
      <c r="F752" s="79"/>
      <c r="H752" s="64"/>
      <c r="I752" s="64"/>
      <c r="K752" s="64"/>
      <c r="L752" s="64"/>
    </row>
    <row r="753" spans="2:12" x14ac:dyDescent="0.35">
      <c r="B753" s="64"/>
      <c r="C753" s="79"/>
      <c r="E753" s="79"/>
      <c r="F753" s="79"/>
      <c r="H753" s="64"/>
      <c r="I753" s="64"/>
      <c r="K753" s="64"/>
      <c r="L753" s="64"/>
    </row>
    <row r="754" spans="2:12" x14ac:dyDescent="0.35">
      <c r="B754" s="64"/>
      <c r="C754" s="79"/>
      <c r="E754" s="79"/>
      <c r="F754" s="79"/>
      <c r="H754" s="64"/>
      <c r="I754" s="64"/>
      <c r="K754" s="64"/>
      <c r="L754" s="64"/>
    </row>
    <row r="755" spans="2:12" x14ac:dyDescent="0.35">
      <c r="B755" s="64"/>
      <c r="C755" s="79"/>
      <c r="E755" s="79"/>
      <c r="F755" s="79"/>
      <c r="H755" s="64"/>
      <c r="I755" s="64"/>
      <c r="K755" s="64"/>
      <c r="L755" s="64"/>
    </row>
    <row r="756" spans="2:12" x14ac:dyDescent="0.35">
      <c r="B756" s="64"/>
      <c r="C756" s="79"/>
      <c r="E756" s="79"/>
      <c r="F756" s="79"/>
      <c r="H756" s="64"/>
      <c r="I756" s="64"/>
      <c r="K756" s="64"/>
      <c r="L756" s="64"/>
    </row>
    <row r="757" spans="2:12" x14ac:dyDescent="0.35">
      <c r="B757" s="64"/>
      <c r="C757" s="79"/>
      <c r="E757" s="79"/>
      <c r="F757" s="79"/>
      <c r="H757" s="64"/>
      <c r="I757" s="64"/>
      <c r="K757" s="64"/>
      <c r="L757" s="64"/>
    </row>
    <row r="758" spans="2:12" x14ac:dyDescent="0.35">
      <c r="B758" s="64"/>
      <c r="C758" s="79"/>
      <c r="E758" s="79"/>
      <c r="F758" s="79"/>
      <c r="H758" s="64"/>
      <c r="I758" s="64"/>
      <c r="K758" s="64"/>
      <c r="L758" s="64"/>
    </row>
    <row r="759" spans="2:12" x14ac:dyDescent="0.35">
      <c r="B759" s="64"/>
      <c r="C759" s="79"/>
      <c r="E759" s="79"/>
      <c r="F759" s="79"/>
      <c r="H759" s="64"/>
      <c r="I759" s="64"/>
      <c r="K759" s="64"/>
      <c r="L759" s="64"/>
    </row>
    <row r="760" spans="2:12" x14ac:dyDescent="0.35">
      <c r="B760" s="64"/>
      <c r="C760" s="79"/>
      <c r="E760" s="79"/>
      <c r="F760" s="79"/>
      <c r="H760" s="64"/>
      <c r="I760" s="64"/>
      <c r="K760" s="64"/>
      <c r="L760" s="64"/>
    </row>
    <row r="761" spans="2:12" x14ac:dyDescent="0.35">
      <c r="B761" s="64"/>
      <c r="C761" s="79"/>
      <c r="E761" s="79"/>
      <c r="F761" s="79"/>
      <c r="H761" s="64"/>
      <c r="I761" s="64"/>
      <c r="K761" s="64"/>
      <c r="L761" s="64"/>
    </row>
    <row r="762" spans="2:12" x14ac:dyDescent="0.35">
      <c r="B762" s="64"/>
      <c r="C762" s="79"/>
      <c r="E762" s="79"/>
      <c r="F762" s="79"/>
      <c r="H762" s="64"/>
      <c r="I762" s="64"/>
      <c r="K762" s="64"/>
      <c r="L762" s="64"/>
    </row>
    <row r="763" spans="2:12" x14ac:dyDescent="0.35">
      <c r="B763" s="64"/>
      <c r="C763" s="79"/>
      <c r="E763" s="79"/>
      <c r="F763" s="79"/>
      <c r="H763" s="64"/>
      <c r="I763" s="64"/>
      <c r="K763" s="64"/>
      <c r="L763" s="64"/>
    </row>
    <row r="764" spans="2:12" x14ac:dyDescent="0.35">
      <c r="B764" s="64"/>
      <c r="C764" s="79"/>
      <c r="E764" s="79"/>
      <c r="F764" s="79"/>
      <c r="H764" s="64"/>
      <c r="I764" s="64"/>
      <c r="K764" s="64"/>
      <c r="L764" s="64"/>
    </row>
    <row r="765" spans="2:12" x14ac:dyDescent="0.35">
      <c r="B765" s="64"/>
      <c r="C765" s="79"/>
      <c r="E765" s="79"/>
      <c r="F765" s="79"/>
      <c r="H765" s="64"/>
      <c r="I765" s="64"/>
      <c r="K765" s="64"/>
      <c r="L765" s="64"/>
    </row>
    <row r="766" spans="2:12" x14ac:dyDescent="0.35">
      <c r="B766" s="64"/>
      <c r="C766" s="79"/>
      <c r="E766" s="79"/>
      <c r="F766" s="79"/>
      <c r="H766" s="64"/>
      <c r="I766" s="64"/>
      <c r="K766" s="64"/>
      <c r="L766" s="64"/>
    </row>
    <row r="767" spans="2:12" x14ac:dyDescent="0.35">
      <c r="B767" s="64"/>
      <c r="C767" s="79"/>
      <c r="E767" s="79"/>
      <c r="F767" s="79"/>
      <c r="H767" s="64"/>
      <c r="I767" s="64"/>
      <c r="K767" s="64"/>
      <c r="L767" s="64"/>
    </row>
    <row r="768" spans="2:12" x14ac:dyDescent="0.35">
      <c r="B768" s="64"/>
      <c r="C768" s="79"/>
      <c r="E768" s="79"/>
      <c r="F768" s="79"/>
      <c r="H768" s="64"/>
      <c r="I768" s="64"/>
      <c r="K768" s="64"/>
      <c r="L768" s="64"/>
    </row>
    <row r="769" spans="2:12" x14ac:dyDescent="0.35">
      <c r="B769" s="64"/>
      <c r="C769" s="79"/>
      <c r="E769" s="79"/>
      <c r="F769" s="79"/>
      <c r="H769" s="64"/>
      <c r="I769" s="64"/>
      <c r="K769" s="64"/>
      <c r="L769" s="64"/>
    </row>
    <row r="770" spans="2:12" x14ac:dyDescent="0.35">
      <c r="B770" s="64"/>
      <c r="C770" s="79"/>
      <c r="E770" s="79"/>
      <c r="F770" s="79"/>
      <c r="H770" s="64"/>
      <c r="I770" s="64"/>
      <c r="K770" s="64"/>
      <c r="L770" s="64"/>
    </row>
    <row r="771" spans="2:12" x14ac:dyDescent="0.35">
      <c r="B771" s="64"/>
      <c r="C771" s="79"/>
      <c r="E771" s="79"/>
      <c r="F771" s="79"/>
      <c r="H771" s="64"/>
      <c r="I771" s="64"/>
      <c r="K771" s="64"/>
      <c r="L771" s="64"/>
    </row>
    <row r="772" spans="2:12" x14ac:dyDescent="0.35">
      <c r="B772" s="64"/>
      <c r="C772" s="79"/>
      <c r="E772" s="79"/>
      <c r="F772" s="79"/>
      <c r="H772" s="64"/>
      <c r="I772" s="64"/>
      <c r="K772" s="64"/>
      <c r="L772" s="64"/>
    </row>
    <row r="773" spans="2:12" x14ac:dyDescent="0.35">
      <c r="B773" s="64"/>
      <c r="C773" s="79"/>
      <c r="E773" s="79"/>
      <c r="F773" s="79"/>
      <c r="H773" s="64"/>
      <c r="I773" s="64"/>
      <c r="K773" s="64"/>
      <c r="L773" s="64"/>
    </row>
    <row r="774" spans="2:12" x14ac:dyDescent="0.35">
      <c r="B774" s="64"/>
      <c r="C774" s="79"/>
      <c r="E774" s="79"/>
      <c r="F774" s="79"/>
      <c r="H774" s="64"/>
      <c r="I774" s="64"/>
      <c r="K774" s="64"/>
      <c r="L774" s="64"/>
    </row>
    <row r="775" spans="2:12" x14ac:dyDescent="0.35">
      <c r="B775" s="64"/>
      <c r="C775" s="79"/>
      <c r="E775" s="79"/>
      <c r="F775" s="79"/>
      <c r="H775" s="64"/>
      <c r="I775" s="64"/>
      <c r="K775" s="64"/>
      <c r="L775" s="64"/>
    </row>
    <row r="776" spans="2:12" x14ac:dyDescent="0.35">
      <c r="B776" s="64"/>
      <c r="C776" s="79"/>
      <c r="E776" s="79"/>
      <c r="F776" s="79"/>
      <c r="H776" s="64"/>
      <c r="I776" s="64"/>
      <c r="K776" s="64"/>
      <c r="L776" s="64"/>
    </row>
    <row r="777" spans="2:12" x14ac:dyDescent="0.35">
      <c r="B777" s="64"/>
      <c r="C777" s="79"/>
      <c r="E777" s="79"/>
      <c r="F777" s="79"/>
      <c r="H777" s="64"/>
      <c r="I777" s="64"/>
      <c r="K777" s="64"/>
      <c r="L777" s="64"/>
    </row>
    <row r="778" spans="2:12" x14ac:dyDescent="0.35">
      <c r="B778" s="64"/>
      <c r="C778" s="79"/>
      <c r="E778" s="79"/>
      <c r="F778" s="79"/>
      <c r="H778" s="64"/>
      <c r="I778" s="64"/>
      <c r="K778" s="64"/>
      <c r="L778" s="64"/>
    </row>
    <row r="779" spans="2:12" x14ac:dyDescent="0.35">
      <c r="B779" s="64"/>
      <c r="C779" s="79"/>
      <c r="E779" s="79"/>
      <c r="F779" s="79"/>
      <c r="H779" s="64"/>
      <c r="I779" s="64"/>
      <c r="K779" s="64"/>
      <c r="L779" s="64"/>
    </row>
    <row r="780" spans="2:12" x14ac:dyDescent="0.35">
      <c r="B780" s="64"/>
      <c r="C780" s="79"/>
      <c r="E780" s="79"/>
      <c r="F780" s="79"/>
      <c r="H780" s="64"/>
      <c r="I780" s="64"/>
      <c r="K780" s="64"/>
      <c r="L780" s="64"/>
    </row>
    <row r="781" spans="2:12" x14ac:dyDescent="0.35">
      <c r="B781" s="64"/>
      <c r="C781" s="79"/>
      <c r="E781" s="79"/>
      <c r="F781" s="79"/>
      <c r="H781" s="64"/>
      <c r="I781" s="64"/>
      <c r="K781" s="64"/>
      <c r="L781" s="64"/>
    </row>
    <row r="782" spans="2:12" x14ac:dyDescent="0.35">
      <c r="B782" s="64"/>
      <c r="C782" s="79"/>
      <c r="E782" s="79"/>
      <c r="F782" s="79"/>
      <c r="H782" s="64"/>
      <c r="I782" s="64"/>
      <c r="K782" s="64"/>
      <c r="L782" s="64"/>
    </row>
    <row r="783" spans="2:12" x14ac:dyDescent="0.35">
      <c r="B783" s="64"/>
      <c r="C783" s="79"/>
      <c r="E783" s="79"/>
      <c r="F783" s="79"/>
      <c r="H783" s="64"/>
      <c r="I783" s="64"/>
      <c r="K783" s="64"/>
      <c r="L783" s="64"/>
    </row>
    <row r="784" spans="2:12" x14ac:dyDescent="0.35">
      <c r="B784" s="64"/>
      <c r="C784" s="79"/>
      <c r="E784" s="79"/>
      <c r="F784" s="79"/>
      <c r="H784" s="64"/>
      <c r="I784" s="64"/>
      <c r="K784" s="64"/>
      <c r="L784" s="64"/>
    </row>
    <row r="785" spans="2:12" x14ac:dyDescent="0.35">
      <c r="B785" s="64"/>
      <c r="C785" s="79"/>
      <c r="E785" s="79"/>
      <c r="F785" s="79"/>
      <c r="H785" s="64"/>
      <c r="I785" s="64"/>
      <c r="K785" s="64"/>
      <c r="L785" s="64"/>
    </row>
    <row r="786" spans="2:12" x14ac:dyDescent="0.35">
      <c r="B786" s="64"/>
      <c r="C786" s="79"/>
      <c r="E786" s="79"/>
      <c r="F786" s="79"/>
      <c r="H786" s="64"/>
      <c r="I786" s="64"/>
      <c r="K786" s="64"/>
      <c r="L786" s="64"/>
    </row>
    <row r="787" spans="2:12" x14ac:dyDescent="0.35">
      <c r="B787" s="64"/>
      <c r="C787" s="79"/>
      <c r="E787" s="79"/>
      <c r="F787" s="79"/>
      <c r="H787" s="64"/>
      <c r="I787" s="64"/>
      <c r="K787" s="64"/>
      <c r="L787" s="64"/>
    </row>
    <row r="788" spans="2:12" x14ac:dyDescent="0.35">
      <c r="B788" s="64"/>
      <c r="C788" s="79"/>
      <c r="E788" s="79"/>
      <c r="F788" s="79"/>
      <c r="H788" s="64"/>
      <c r="I788" s="64"/>
      <c r="K788" s="64"/>
      <c r="L788" s="64"/>
    </row>
    <row r="789" spans="2:12" x14ac:dyDescent="0.35">
      <c r="B789" s="64"/>
      <c r="C789" s="79"/>
      <c r="E789" s="79"/>
      <c r="F789" s="79"/>
      <c r="H789" s="64"/>
      <c r="I789" s="64"/>
      <c r="K789" s="64"/>
      <c r="L789" s="64"/>
    </row>
    <row r="790" spans="2:12" x14ac:dyDescent="0.35">
      <c r="B790" s="64"/>
      <c r="C790" s="79"/>
      <c r="E790" s="79"/>
      <c r="F790" s="79"/>
      <c r="H790" s="64"/>
      <c r="I790" s="64"/>
      <c r="K790" s="64"/>
      <c r="L790" s="64"/>
    </row>
    <row r="791" spans="2:12" x14ac:dyDescent="0.35">
      <c r="B791" s="64"/>
      <c r="C791" s="79"/>
      <c r="E791" s="79"/>
      <c r="F791" s="79"/>
      <c r="H791" s="64"/>
      <c r="I791" s="64"/>
      <c r="K791" s="64"/>
      <c r="L791" s="64"/>
    </row>
    <row r="792" spans="2:12" x14ac:dyDescent="0.35">
      <c r="B792" s="64"/>
      <c r="C792" s="79"/>
      <c r="E792" s="79"/>
      <c r="F792" s="79"/>
      <c r="H792" s="64"/>
      <c r="I792" s="64"/>
      <c r="K792" s="64"/>
      <c r="L792" s="64"/>
    </row>
    <row r="793" spans="2:12" x14ac:dyDescent="0.35">
      <c r="B793" s="64"/>
      <c r="C793" s="79"/>
      <c r="E793" s="79"/>
      <c r="F793" s="79"/>
      <c r="H793" s="64"/>
      <c r="I793" s="64"/>
      <c r="K793" s="64"/>
      <c r="L793" s="64"/>
    </row>
    <row r="794" spans="2:12" x14ac:dyDescent="0.35">
      <c r="B794" s="64"/>
      <c r="C794" s="79"/>
      <c r="E794" s="79"/>
      <c r="F794" s="79"/>
      <c r="H794" s="64"/>
      <c r="I794" s="64"/>
      <c r="K794" s="64"/>
      <c r="L794" s="64"/>
    </row>
    <row r="795" spans="2:12" x14ac:dyDescent="0.35">
      <c r="B795" s="64"/>
      <c r="C795" s="79"/>
      <c r="E795" s="79"/>
      <c r="F795" s="79"/>
      <c r="H795" s="64"/>
      <c r="I795" s="64"/>
      <c r="K795" s="64"/>
      <c r="L795" s="64"/>
    </row>
    <row r="796" spans="2:12" x14ac:dyDescent="0.35">
      <c r="B796" s="64"/>
      <c r="C796" s="79"/>
      <c r="E796" s="79"/>
      <c r="F796" s="79"/>
      <c r="H796" s="64"/>
      <c r="I796" s="64"/>
      <c r="K796" s="64"/>
      <c r="L796" s="64"/>
    </row>
    <row r="797" spans="2:12" x14ac:dyDescent="0.35">
      <c r="B797" s="64"/>
      <c r="C797" s="79"/>
      <c r="E797" s="79"/>
      <c r="F797" s="79"/>
      <c r="H797" s="64"/>
      <c r="I797" s="64"/>
      <c r="K797" s="64"/>
      <c r="L797" s="64"/>
    </row>
    <row r="798" spans="2:12" x14ac:dyDescent="0.35">
      <c r="B798" s="64"/>
      <c r="C798" s="79"/>
      <c r="E798" s="79"/>
      <c r="F798" s="79"/>
      <c r="H798" s="64"/>
      <c r="I798" s="64"/>
      <c r="K798" s="64"/>
      <c r="L798" s="64"/>
    </row>
    <row r="799" spans="2:12" x14ac:dyDescent="0.35">
      <c r="B799" s="64"/>
      <c r="C799" s="79"/>
      <c r="E799" s="79"/>
      <c r="F799" s="79"/>
      <c r="H799" s="64"/>
      <c r="I799" s="64"/>
      <c r="K799" s="64"/>
      <c r="L799" s="64"/>
    </row>
    <row r="800" spans="2:12" x14ac:dyDescent="0.35">
      <c r="B800" s="64"/>
      <c r="C800" s="79"/>
      <c r="E800" s="79"/>
      <c r="F800" s="79"/>
      <c r="H800" s="64"/>
      <c r="I800" s="64"/>
      <c r="K800" s="64"/>
      <c r="L800" s="64"/>
    </row>
    <row r="801" spans="2:12" x14ac:dyDescent="0.35">
      <c r="B801" s="64"/>
      <c r="C801" s="79"/>
      <c r="E801" s="79"/>
      <c r="F801" s="79"/>
      <c r="H801" s="64"/>
      <c r="I801" s="64"/>
      <c r="K801" s="64"/>
      <c r="L801" s="64"/>
    </row>
    <row r="802" spans="2:12" x14ac:dyDescent="0.35">
      <c r="B802" s="64"/>
      <c r="C802" s="79"/>
      <c r="E802" s="79"/>
      <c r="F802" s="79"/>
      <c r="H802" s="64"/>
      <c r="I802" s="64"/>
      <c r="K802" s="64"/>
      <c r="L802" s="64"/>
    </row>
    <row r="803" spans="2:12" x14ac:dyDescent="0.35">
      <c r="B803" s="64"/>
      <c r="C803" s="79"/>
      <c r="E803" s="79"/>
      <c r="F803" s="79"/>
      <c r="H803" s="64"/>
      <c r="I803" s="64"/>
      <c r="K803" s="64"/>
      <c r="L803" s="64"/>
    </row>
    <row r="804" spans="2:12" x14ac:dyDescent="0.35">
      <c r="B804" s="64"/>
      <c r="C804" s="79"/>
      <c r="E804" s="79"/>
      <c r="F804" s="79"/>
      <c r="H804" s="64"/>
      <c r="I804" s="64"/>
      <c r="K804" s="64"/>
      <c r="L804" s="64"/>
    </row>
    <row r="805" spans="2:12" x14ac:dyDescent="0.35">
      <c r="B805" s="64"/>
      <c r="C805" s="79"/>
      <c r="E805" s="79"/>
      <c r="F805" s="79"/>
      <c r="H805" s="64"/>
      <c r="I805" s="64"/>
      <c r="K805" s="64"/>
      <c r="L805" s="64"/>
    </row>
    <row r="806" spans="2:12" x14ac:dyDescent="0.35">
      <c r="B806" s="64"/>
      <c r="C806" s="79"/>
      <c r="E806" s="79"/>
      <c r="F806" s="79"/>
      <c r="H806" s="64"/>
      <c r="I806" s="64"/>
      <c r="K806" s="64"/>
      <c r="L806" s="64"/>
    </row>
    <row r="807" spans="2:12" x14ac:dyDescent="0.35">
      <c r="B807" s="64"/>
      <c r="C807" s="79"/>
      <c r="E807" s="79"/>
      <c r="F807" s="79"/>
      <c r="H807" s="64"/>
      <c r="I807" s="64"/>
      <c r="K807" s="64"/>
      <c r="L807" s="64"/>
    </row>
    <row r="808" spans="2:12" x14ac:dyDescent="0.35">
      <c r="B808" s="64"/>
      <c r="C808" s="79"/>
      <c r="E808" s="79"/>
      <c r="F808" s="79"/>
      <c r="H808" s="64"/>
      <c r="I808" s="64"/>
      <c r="K808" s="64"/>
      <c r="L808" s="64"/>
    </row>
    <row r="809" spans="2:12" x14ac:dyDescent="0.35">
      <c r="B809" s="64"/>
      <c r="C809" s="79"/>
      <c r="E809" s="79"/>
      <c r="F809" s="79"/>
      <c r="H809" s="64"/>
      <c r="I809" s="64"/>
      <c r="K809" s="64"/>
      <c r="L809" s="64"/>
    </row>
    <row r="810" spans="2:12" x14ac:dyDescent="0.35">
      <c r="B810" s="64"/>
      <c r="C810" s="79"/>
      <c r="E810" s="79"/>
      <c r="F810" s="79"/>
      <c r="H810" s="64"/>
      <c r="I810" s="64"/>
      <c r="K810" s="64"/>
      <c r="L810" s="64"/>
    </row>
    <row r="811" spans="2:12" x14ac:dyDescent="0.35">
      <c r="B811" s="64"/>
      <c r="C811" s="79"/>
      <c r="E811" s="79"/>
      <c r="F811" s="79"/>
      <c r="H811" s="64"/>
      <c r="I811" s="64"/>
      <c r="K811" s="64"/>
      <c r="L811" s="64"/>
    </row>
    <row r="812" spans="2:12" x14ac:dyDescent="0.35">
      <c r="B812" s="64"/>
      <c r="C812" s="79"/>
      <c r="E812" s="79"/>
      <c r="F812" s="79"/>
      <c r="H812" s="64"/>
      <c r="I812" s="64"/>
      <c r="K812" s="64"/>
      <c r="L812" s="64"/>
    </row>
    <row r="813" spans="2:12" x14ac:dyDescent="0.35">
      <c r="B813" s="64"/>
      <c r="C813" s="79"/>
      <c r="E813" s="79"/>
      <c r="F813" s="79"/>
      <c r="H813" s="64"/>
      <c r="I813" s="64"/>
      <c r="K813" s="64"/>
      <c r="L813" s="64"/>
    </row>
    <row r="814" spans="2:12" x14ac:dyDescent="0.35">
      <c r="B814" s="64"/>
      <c r="C814" s="79"/>
      <c r="E814" s="79"/>
      <c r="F814" s="79"/>
      <c r="H814" s="64"/>
      <c r="I814" s="64"/>
      <c r="K814" s="64"/>
      <c r="L814" s="64"/>
    </row>
    <row r="815" spans="2:12" x14ac:dyDescent="0.35">
      <c r="B815" s="64"/>
      <c r="C815" s="79"/>
      <c r="E815" s="79"/>
      <c r="F815" s="79"/>
      <c r="H815" s="64"/>
      <c r="I815" s="64"/>
      <c r="K815" s="64"/>
      <c r="L815" s="64"/>
    </row>
    <row r="816" spans="2:12" x14ac:dyDescent="0.35">
      <c r="B816" s="64"/>
      <c r="C816" s="79"/>
      <c r="E816" s="79"/>
      <c r="F816" s="79"/>
      <c r="H816" s="64"/>
      <c r="I816" s="64"/>
      <c r="K816" s="64"/>
      <c r="L816" s="64"/>
    </row>
    <row r="817" spans="2:12" x14ac:dyDescent="0.35">
      <c r="B817" s="64"/>
      <c r="C817" s="79"/>
      <c r="E817" s="79"/>
      <c r="F817" s="79"/>
      <c r="H817" s="64"/>
      <c r="I817" s="64"/>
      <c r="K817" s="64"/>
      <c r="L817" s="64"/>
    </row>
    <row r="818" spans="2:12" x14ac:dyDescent="0.35">
      <c r="B818" s="64"/>
      <c r="C818" s="79"/>
      <c r="E818" s="79"/>
      <c r="F818" s="79"/>
      <c r="H818" s="64"/>
      <c r="I818" s="64"/>
      <c r="K818" s="64"/>
      <c r="L818" s="64"/>
    </row>
    <row r="819" spans="2:12" x14ac:dyDescent="0.35">
      <c r="B819" s="64"/>
      <c r="C819" s="79"/>
      <c r="E819" s="79"/>
      <c r="F819" s="79"/>
      <c r="H819" s="64"/>
      <c r="I819" s="64"/>
      <c r="K819" s="64"/>
      <c r="L819" s="64"/>
    </row>
    <row r="820" spans="2:12" x14ac:dyDescent="0.35">
      <c r="B820" s="64"/>
      <c r="C820" s="79"/>
      <c r="E820" s="79"/>
      <c r="F820" s="79"/>
      <c r="H820" s="64"/>
      <c r="I820" s="64"/>
      <c r="K820" s="64"/>
      <c r="L820" s="64"/>
    </row>
    <row r="821" spans="2:12" x14ac:dyDescent="0.35">
      <c r="B821" s="64"/>
      <c r="C821" s="79"/>
      <c r="E821" s="79"/>
      <c r="F821" s="79"/>
      <c r="H821" s="64"/>
      <c r="I821" s="64"/>
      <c r="K821" s="64"/>
      <c r="L821" s="64"/>
    </row>
    <row r="822" spans="2:12" x14ac:dyDescent="0.35">
      <c r="B822" s="64"/>
      <c r="C822" s="79"/>
      <c r="E822" s="79"/>
      <c r="F822" s="79"/>
      <c r="H822" s="64"/>
      <c r="I822" s="64"/>
      <c r="K822" s="64"/>
      <c r="L822" s="64"/>
    </row>
    <row r="823" spans="2:12" x14ac:dyDescent="0.35">
      <c r="B823" s="64"/>
      <c r="C823" s="79"/>
      <c r="E823" s="79"/>
      <c r="F823" s="79"/>
      <c r="H823" s="64"/>
      <c r="I823" s="64"/>
      <c r="K823" s="64"/>
      <c r="L823" s="64"/>
    </row>
    <row r="824" spans="2:12" x14ac:dyDescent="0.35">
      <c r="B824" s="64"/>
      <c r="C824" s="79"/>
      <c r="E824" s="79"/>
      <c r="F824" s="79"/>
      <c r="H824" s="64"/>
      <c r="I824" s="64"/>
      <c r="K824" s="64"/>
      <c r="L824" s="64"/>
    </row>
    <row r="825" spans="2:12" x14ac:dyDescent="0.35">
      <c r="B825" s="64"/>
      <c r="C825" s="79"/>
      <c r="E825" s="79"/>
      <c r="F825" s="79"/>
      <c r="H825" s="64"/>
      <c r="I825" s="64"/>
      <c r="K825" s="64"/>
      <c r="L825" s="64"/>
    </row>
    <row r="826" spans="2:12" x14ac:dyDescent="0.35">
      <c r="B826" s="64"/>
      <c r="C826" s="79"/>
      <c r="E826" s="79"/>
      <c r="F826" s="79"/>
      <c r="H826" s="64"/>
      <c r="I826" s="64"/>
      <c r="K826" s="64"/>
      <c r="L826" s="64"/>
    </row>
    <row r="827" spans="2:12" x14ac:dyDescent="0.35">
      <c r="B827" s="64"/>
      <c r="C827" s="79"/>
      <c r="E827" s="79"/>
      <c r="F827" s="79"/>
      <c r="H827" s="64"/>
      <c r="I827" s="64"/>
      <c r="K827" s="64"/>
      <c r="L827" s="64"/>
    </row>
    <row r="828" spans="2:12" x14ac:dyDescent="0.35">
      <c r="B828" s="64"/>
      <c r="C828" s="79"/>
      <c r="E828" s="79"/>
      <c r="F828" s="79"/>
      <c r="H828" s="64"/>
      <c r="I828" s="64"/>
      <c r="K828" s="64"/>
      <c r="L828" s="64"/>
    </row>
    <row r="829" spans="2:12" x14ac:dyDescent="0.35">
      <c r="B829" s="64"/>
      <c r="C829" s="79"/>
      <c r="E829" s="79"/>
      <c r="F829" s="79"/>
      <c r="H829" s="64"/>
      <c r="I829" s="64"/>
      <c r="K829" s="64"/>
      <c r="L829" s="64"/>
    </row>
    <row r="830" spans="2:12" x14ac:dyDescent="0.35">
      <c r="B830" s="64"/>
      <c r="C830" s="79"/>
      <c r="E830" s="79"/>
      <c r="F830" s="79"/>
      <c r="H830" s="64"/>
      <c r="I830" s="64"/>
      <c r="K830" s="64"/>
      <c r="L830" s="64"/>
    </row>
    <row r="831" spans="2:12" x14ac:dyDescent="0.35">
      <c r="B831" s="64"/>
      <c r="C831" s="79"/>
      <c r="E831" s="79"/>
      <c r="F831" s="79"/>
      <c r="H831" s="64"/>
      <c r="I831" s="64"/>
      <c r="K831" s="64"/>
      <c r="L831" s="64"/>
    </row>
    <row r="832" spans="2:12" x14ac:dyDescent="0.35">
      <c r="B832" s="64"/>
      <c r="C832" s="79"/>
      <c r="E832" s="79"/>
      <c r="F832" s="79"/>
      <c r="H832" s="64"/>
      <c r="I832" s="64"/>
      <c r="K832" s="64"/>
      <c r="L832" s="64"/>
    </row>
    <row r="833" spans="2:12" x14ac:dyDescent="0.35">
      <c r="B833" s="64"/>
      <c r="C833" s="79"/>
      <c r="E833" s="79"/>
      <c r="F833" s="79"/>
      <c r="H833" s="64"/>
      <c r="I833" s="64"/>
      <c r="K833" s="64"/>
      <c r="L833" s="64"/>
    </row>
    <row r="834" spans="2:12" x14ac:dyDescent="0.35">
      <c r="B834" s="64"/>
      <c r="C834" s="79"/>
      <c r="E834" s="79"/>
      <c r="F834" s="79"/>
      <c r="H834" s="64"/>
      <c r="I834" s="64"/>
      <c r="K834" s="64"/>
      <c r="L834" s="64"/>
    </row>
    <row r="835" spans="2:12" x14ac:dyDescent="0.35">
      <c r="B835" s="64"/>
      <c r="C835" s="79"/>
      <c r="E835" s="79"/>
      <c r="F835" s="79"/>
      <c r="H835" s="64"/>
      <c r="I835" s="64"/>
      <c r="K835" s="64"/>
      <c r="L835" s="64"/>
    </row>
    <row r="836" spans="2:12" x14ac:dyDescent="0.35">
      <c r="B836" s="64"/>
      <c r="C836" s="79"/>
      <c r="E836" s="79"/>
      <c r="F836" s="79"/>
      <c r="H836" s="64"/>
      <c r="I836" s="64"/>
      <c r="K836" s="64"/>
      <c r="L836" s="64"/>
    </row>
    <row r="837" spans="2:12" x14ac:dyDescent="0.35">
      <c r="B837" s="64"/>
      <c r="C837" s="79"/>
      <c r="E837" s="79"/>
      <c r="F837" s="79"/>
      <c r="H837" s="64"/>
      <c r="I837" s="64"/>
      <c r="K837" s="64"/>
      <c r="L837" s="64"/>
    </row>
    <row r="838" spans="2:12" x14ac:dyDescent="0.35">
      <c r="B838" s="64"/>
      <c r="C838" s="79"/>
      <c r="E838" s="79"/>
      <c r="F838" s="79"/>
      <c r="H838" s="64"/>
      <c r="I838" s="64"/>
      <c r="K838" s="64"/>
      <c r="L838" s="64"/>
    </row>
    <row r="839" spans="2:12" x14ac:dyDescent="0.35">
      <c r="B839" s="64"/>
      <c r="C839" s="79"/>
      <c r="E839" s="79"/>
      <c r="F839" s="79"/>
      <c r="H839" s="64"/>
      <c r="I839" s="64"/>
      <c r="K839" s="64"/>
      <c r="L839" s="64"/>
    </row>
    <row r="840" spans="2:12" x14ac:dyDescent="0.35">
      <c r="B840" s="64"/>
      <c r="C840" s="79"/>
      <c r="E840" s="79"/>
      <c r="F840" s="79"/>
      <c r="H840" s="64"/>
      <c r="I840" s="64"/>
      <c r="K840" s="64"/>
      <c r="L840" s="64"/>
    </row>
    <row r="841" spans="2:12" x14ac:dyDescent="0.35">
      <c r="B841" s="64"/>
      <c r="C841" s="79"/>
      <c r="E841" s="79"/>
      <c r="F841" s="79"/>
      <c r="H841" s="64"/>
      <c r="I841" s="64"/>
      <c r="K841" s="64"/>
      <c r="L841" s="64"/>
    </row>
    <row r="842" spans="2:12" x14ac:dyDescent="0.35">
      <c r="B842" s="64"/>
      <c r="C842" s="79"/>
      <c r="E842" s="79"/>
      <c r="F842" s="79"/>
      <c r="H842" s="64"/>
      <c r="I842" s="64"/>
      <c r="K842" s="64"/>
      <c r="L842" s="64"/>
    </row>
    <row r="843" spans="2:12" x14ac:dyDescent="0.35">
      <c r="B843" s="64"/>
      <c r="C843" s="79"/>
      <c r="E843" s="79"/>
      <c r="F843" s="79"/>
      <c r="H843" s="64"/>
      <c r="I843" s="64"/>
      <c r="K843" s="64"/>
      <c r="L843" s="64"/>
    </row>
    <row r="844" spans="2:12" x14ac:dyDescent="0.35">
      <c r="B844" s="64"/>
      <c r="C844" s="79"/>
      <c r="E844" s="79"/>
      <c r="F844" s="79"/>
      <c r="H844" s="64"/>
      <c r="I844" s="64"/>
      <c r="K844" s="64"/>
      <c r="L844" s="64"/>
    </row>
    <row r="845" spans="2:12" x14ac:dyDescent="0.35">
      <c r="B845" s="64"/>
      <c r="C845" s="79"/>
      <c r="E845" s="79"/>
      <c r="F845" s="79"/>
      <c r="H845" s="64"/>
      <c r="I845" s="64"/>
      <c r="K845" s="64"/>
      <c r="L845" s="64"/>
    </row>
    <row r="846" spans="2:12" x14ac:dyDescent="0.35">
      <c r="B846" s="64"/>
      <c r="C846" s="79"/>
      <c r="E846" s="79"/>
      <c r="F846" s="79"/>
      <c r="H846" s="64"/>
      <c r="I846" s="64"/>
      <c r="K846" s="64"/>
      <c r="L846" s="64"/>
    </row>
    <row r="847" spans="2:12" x14ac:dyDescent="0.35">
      <c r="B847" s="64"/>
      <c r="C847" s="79"/>
      <c r="E847" s="79"/>
      <c r="F847" s="79"/>
      <c r="H847" s="64"/>
      <c r="I847" s="64"/>
      <c r="K847" s="64"/>
      <c r="L847" s="64"/>
    </row>
    <row r="848" spans="2:12" x14ac:dyDescent="0.35">
      <c r="B848" s="64"/>
      <c r="C848" s="79"/>
      <c r="E848" s="79"/>
      <c r="F848" s="79"/>
      <c r="H848" s="64"/>
      <c r="I848" s="64"/>
      <c r="K848" s="64"/>
      <c r="L848" s="64"/>
    </row>
    <row r="849" spans="2:12" x14ac:dyDescent="0.35">
      <c r="B849" s="64"/>
      <c r="C849" s="79"/>
      <c r="E849" s="79"/>
      <c r="F849" s="79"/>
      <c r="H849" s="64"/>
      <c r="I849" s="64"/>
      <c r="K849" s="64"/>
      <c r="L849" s="64"/>
    </row>
    <row r="850" spans="2:12" x14ac:dyDescent="0.35">
      <c r="B850" s="64"/>
      <c r="C850" s="79"/>
      <c r="E850" s="79"/>
      <c r="F850" s="79"/>
      <c r="H850" s="64"/>
      <c r="I850" s="64"/>
      <c r="K850" s="64"/>
      <c r="L850" s="64"/>
    </row>
    <row r="851" spans="2:12" x14ac:dyDescent="0.35">
      <c r="B851" s="64"/>
      <c r="C851" s="79"/>
      <c r="E851" s="79"/>
      <c r="F851" s="79"/>
      <c r="H851" s="64"/>
      <c r="I851" s="64"/>
      <c r="K851" s="64"/>
      <c r="L851" s="64"/>
    </row>
    <row r="852" spans="2:12" x14ac:dyDescent="0.35">
      <c r="B852" s="64"/>
      <c r="C852" s="79"/>
      <c r="E852" s="79"/>
      <c r="F852" s="79"/>
      <c r="H852" s="64"/>
      <c r="I852" s="64"/>
      <c r="K852" s="64"/>
      <c r="L852" s="64"/>
    </row>
    <row r="853" spans="2:12" x14ac:dyDescent="0.35">
      <c r="B853" s="64"/>
      <c r="C853" s="79"/>
      <c r="E853" s="79"/>
      <c r="F853" s="79"/>
      <c r="H853" s="64"/>
      <c r="I853" s="64"/>
      <c r="K853" s="64"/>
      <c r="L853" s="64"/>
    </row>
    <row r="854" spans="2:12" x14ac:dyDescent="0.35">
      <c r="B854" s="64"/>
      <c r="C854" s="79"/>
      <c r="E854" s="79"/>
      <c r="F854" s="79"/>
      <c r="H854" s="64"/>
      <c r="I854" s="64"/>
      <c r="K854" s="64"/>
      <c r="L854" s="64"/>
    </row>
    <row r="855" spans="2:12" x14ac:dyDescent="0.35">
      <c r="B855" s="64"/>
      <c r="C855" s="79"/>
      <c r="E855" s="79"/>
      <c r="F855" s="79"/>
      <c r="H855" s="64"/>
      <c r="I855" s="64"/>
      <c r="K855" s="64"/>
      <c r="L855" s="64"/>
    </row>
    <row r="856" spans="2:12" x14ac:dyDescent="0.35">
      <c r="B856" s="64"/>
      <c r="C856" s="79"/>
      <c r="E856" s="79"/>
      <c r="F856" s="79"/>
      <c r="H856" s="64"/>
      <c r="I856" s="64"/>
      <c r="K856" s="64"/>
      <c r="L856" s="64"/>
    </row>
    <row r="857" spans="2:12" x14ac:dyDescent="0.35">
      <c r="B857" s="64"/>
      <c r="C857" s="79"/>
      <c r="E857" s="79"/>
      <c r="F857" s="79"/>
      <c r="H857" s="64"/>
      <c r="I857" s="64"/>
      <c r="K857" s="64"/>
      <c r="L857" s="64"/>
    </row>
    <row r="858" spans="2:12" x14ac:dyDescent="0.35">
      <c r="B858" s="64"/>
      <c r="C858" s="79"/>
      <c r="E858" s="79"/>
      <c r="F858" s="79"/>
      <c r="H858" s="64"/>
      <c r="I858" s="64"/>
      <c r="K858" s="64"/>
      <c r="L858" s="64"/>
    </row>
    <row r="859" spans="2:12" x14ac:dyDescent="0.35">
      <c r="B859" s="64"/>
      <c r="C859" s="79"/>
      <c r="E859" s="79"/>
      <c r="F859" s="79"/>
      <c r="H859" s="64"/>
      <c r="I859" s="64"/>
      <c r="K859" s="64"/>
      <c r="L859" s="64"/>
    </row>
    <row r="860" spans="2:12" x14ac:dyDescent="0.35">
      <c r="B860" s="64"/>
      <c r="C860" s="79"/>
      <c r="E860" s="79"/>
      <c r="F860" s="79"/>
      <c r="H860" s="64"/>
      <c r="I860" s="64"/>
      <c r="K860" s="64"/>
      <c r="L860" s="64"/>
    </row>
    <row r="861" spans="2:12" x14ac:dyDescent="0.35">
      <c r="B861" s="64"/>
      <c r="C861" s="79"/>
      <c r="E861" s="79"/>
      <c r="F861" s="79"/>
      <c r="H861" s="64"/>
      <c r="I861" s="64"/>
      <c r="K861" s="64"/>
      <c r="L861" s="64"/>
    </row>
    <row r="862" spans="2:12" x14ac:dyDescent="0.35">
      <c r="B862" s="64"/>
      <c r="C862" s="79"/>
      <c r="E862" s="79"/>
      <c r="F862" s="79"/>
      <c r="H862" s="64"/>
      <c r="I862" s="64"/>
      <c r="K862" s="64"/>
      <c r="L862" s="64"/>
    </row>
    <row r="863" spans="2:12" x14ac:dyDescent="0.35">
      <c r="B863" s="64"/>
      <c r="C863" s="79"/>
      <c r="E863" s="79"/>
      <c r="F863" s="79"/>
      <c r="H863" s="64"/>
      <c r="I863" s="64"/>
      <c r="K863" s="64"/>
      <c r="L863" s="64"/>
    </row>
    <row r="864" spans="2:12" x14ac:dyDescent="0.35">
      <c r="B864" s="64"/>
      <c r="C864" s="79"/>
      <c r="E864" s="79"/>
      <c r="F864" s="79"/>
      <c r="H864" s="64"/>
      <c r="I864" s="64"/>
      <c r="K864" s="64"/>
      <c r="L864" s="64"/>
    </row>
    <row r="865" spans="2:12" x14ac:dyDescent="0.35">
      <c r="B865" s="64"/>
      <c r="C865" s="79"/>
      <c r="E865" s="79"/>
      <c r="F865" s="79"/>
      <c r="H865" s="64"/>
      <c r="I865" s="64"/>
      <c r="K865" s="64"/>
      <c r="L865" s="64"/>
    </row>
    <row r="866" spans="2:12" x14ac:dyDescent="0.35">
      <c r="B866" s="64"/>
      <c r="C866" s="79"/>
      <c r="E866" s="79"/>
      <c r="F866" s="79"/>
      <c r="H866" s="64"/>
      <c r="I866" s="64"/>
      <c r="K866" s="64"/>
      <c r="L866" s="64"/>
    </row>
    <row r="867" spans="2:12" x14ac:dyDescent="0.35">
      <c r="B867" s="64"/>
      <c r="C867" s="79"/>
      <c r="E867" s="79"/>
      <c r="F867" s="79"/>
      <c r="H867" s="64"/>
      <c r="I867" s="64"/>
      <c r="K867" s="64"/>
      <c r="L867" s="64"/>
    </row>
    <row r="868" spans="2:12" x14ac:dyDescent="0.35">
      <c r="B868" s="64"/>
      <c r="C868" s="79"/>
      <c r="E868" s="79"/>
      <c r="F868" s="79"/>
      <c r="H868" s="64"/>
      <c r="I868" s="64"/>
      <c r="K868" s="64"/>
      <c r="L868" s="64"/>
    </row>
    <row r="869" spans="2:12" x14ac:dyDescent="0.35">
      <c r="B869" s="64"/>
      <c r="C869" s="79"/>
      <c r="E869" s="79"/>
      <c r="F869" s="79"/>
      <c r="H869" s="64"/>
      <c r="I869" s="64"/>
      <c r="K869" s="64"/>
      <c r="L869" s="64"/>
    </row>
    <row r="870" spans="2:12" x14ac:dyDescent="0.35">
      <c r="B870" s="64"/>
      <c r="C870" s="79"/>
      <c r="E870" s="79"/>
      <c r="F870" s="79"/>
      <c r="H870" s="64"/>
      <c r="I870" s="64"/>
      <c r="K870" s="64"/>
      <c r="L870" s="64"/>
    </row>
    <row r="871" spans="2:12" x14ac:dyDescent="0.35">
      <c r="B871" s="64"/>
      <c r="C871" s="79"/>
      <c r="E871" s="79"/>
      <c r="F871" s="79"/>
      <c r="H871" s="64"/>
      <c r="I871" s="64"/>
      <c r="K871" s="64"/>
      <c r="L871" s="64"/>
    </row>
    <row r="872" spans="2:12" x14ac:dyDescent="0.35">
      <c r="B872" s="64"/>
      <c r="C872" s="79"/>
      <c r="E872" s="79"/>
      <c r="F872" s="79"/>
      <c r="H872" s="64"/>
      <c r="I872" s="64"/>
      <c r="K872" s="64"/>
      <c r="L872" s="64"/>
    </row>
    <row r="873" spans="2:12" x14ac:dyDescent="0.35">
      <c r="B873" s="64"/>
      <c r="C873" s="79"/>
      <c r="E873" s="79"/>
      <c r="F873" s="79"/>
      <c r="H873" s="64"/>
      <c r="I873" s="64"/>
      <c r="K873" s="64"/>
      <c r="L873" s="64"/>
    </row>
    <row r="874" spans="2:12" x14ac:dyDescent="0.35">
      <c r="B874" s="64"/>
      <c r="C874" s="79"/>
      <c r="E874" s="79"/>
      <c r="F874" s="79"/>
      <c r="H874" s="64"/>
      <c r="I874" s="64"/>
      <c r="K874" s="64"/>
      <c r="L874" s="64"/>
    </row>
    <row r="875" spans="2:12" x14ac:dyDescent="0.35">
      <c r="B875" s="64"/>
      <c r="C875" s="79"/>
      <c r="E875" s="79"/>
      <c r="F875" s="79"/>
      <c r="H875" s="64"/>
      <c r="I875" s="64"/>
      <c r="K875" s="64"/>
      <c r="L875" s="64"/>
    </row>
    <row r="876" spans="2:12" x14ac:dyDescent="0.35">
      <c r="B876" s="64"/>
      <c r="C876" s="79"/>
      <c r="E876" s="79"/>
      <c r="F876" s="79"/>
      <c r="H876" s="64"/>
      <c r="I876" s="64"/>
      <c r="K876" s="64"/>
      <c r="L876" s="64"/>
    </row>
    <row r="877" spans="2:12" x14ac:dyDescent="0.35">
      <c r="B877" s="64"/>
      <c r="C877" s="79"/>
      <c r="E877" s="79"/>
      <c r="F877" s="79"/>
      <c r="H877" s="64"/>
      <c r="I877" s="64"/>
      <c r="K877" s="64"/>
      <c r="L877" s="64"/>
    </row>
    <row r="878" spans="2:12" x14ac:dyDescent="0.35">
      <c r="B878" s="64"/>
      <c r="C878" s="79"/>
      <c r="E878" s="79"/>
      <c r="F878" s="79"/>
      <c r="H878" s="64"/>
      <c r="I878" s="64"/>
      <c r="K878" s="64"/>
      <c r="L878" s="64"/>
    </row>
    <row r="879" spans="2:12" x14ac:dyDescent="0.35">
      <c r="B879" s="64"/>
      <c r="C879" s="79"/>
      <c r="E879" s="79"/>
      <c r="F879" s="79"/>
      <c r="H879" s="64"/>
      <c r="I879" s="64"/>
      <c r="K879" s="64"/>
      <c r="L879" s="64"/>
    </row>
    <row r="880" spans="2:12" x14ac:dyDescent="0.35">
      <c r="B880" s="64"/>
      <c r="C880" s="79"/>
      <c r="E880" s="79"/>
      <c r="F880" s="79"/>
      <c r="H880" s="64"/>
      <c r="I880" s="64"/>
      <c r="K880" s="64"/>
      <c r="L880" s="64"/>
    </row>
    <row r="881" spans="2:12" x14ac:dyDescent="0.35">
      <c r="B881" s="64"/>
      <c r="C881" s="79"/>
      <c r="E881" s="79"/>
      <c r="F881" s="79"/>
      <c r="H881" s="64"/>
      <c r="I881" s="64"/>
      <c r="K881" s="64"/>
      <c r="L881" s="64"/>
    </row>
    <row r="882" spans="2:12" x14ac:dyDescent="0.35">
      <c r="B882" s="64"/>
      <c r="C882" s="79"/>
      <c r="E882" s="79"/>
      <c r="F882" s="79"/>
      <c r="H882" s="64"/>
      <c r="I882" s="64"/>
      <c r="K882" s="64"/>
      <c r="L882" s="64"/>
    </row>
    <row r="883" spans="2:12" x14ac:dyDescent="0.35">
      <c r="B883" s="64"/>
      <c r="C883" s="79"/>
      <c r="E883" s="79"/>
      <c r="F883" s="79"/>
      <c r="H883" s="64"/>
      <c r="I883" s="64"/>
      <c r="K883" s="64"/>
      <c r="L883" s="64"/>
    </row>
    <row r="884" spans="2:12" x14ac:dyDescent="0.35">
      <c r="B884" s="64"/>
      <c r="C884" s="79"/>
      <c r="E884" s="79"/>
      <c r="F884" s="79"/>
      <c r="H884" s="64"/>
      <c r="I884" s="64"/>
      <c r="K884" s="64"/>
      <c r="L884" s="64"/>
    </row>
    <row r="885" spans="2:12" x14ac:dyDescent="0.35">
      <c r="B885" s="64"/>
      <c r="C885" s="79"/>
      <c r="E885" s="79"/>
      <c r="F885" s="79"/>
      <c r="H885" s="64"/>
      <c r="I885" s="64"/>
      <c r="K885" s="64"/>
      <c r="L885" s="64"/>
    </row>
    <row r="886" spans="2:12" x14ac:dyDescent="0.35">
      <c r="B886" s="64"/>
      <c r="C886" s="79"/>
      <c r="E886" s="79"/>
      <c r="F886" s="79"/>
      <c r="H886" s="64"/>
      <c r="I886" s="64"/>
      <c r="K886" s="64"/>
      <c r="L886" s="64"/>
    </row>
    <row r="887" spans="2:12" x14ac:dyDescent="0.35">
      <c r="B887" s="64"/>
      <c r="C887" s="79"/>
      <c r="E887" s="79"/>
      <c r="F887" s="79"/>
      <c r="H887" s="64"/>
      <c r="I887" s="64"/>
      <c r="K887" s="64"/>
      <c r="L887" s="64"/>
    </row>
    <row r="888" spans="2:12" x14ac:dyDescent="0.35">
      <c r="B888" s="64"/>
      <c r="C888" s="79"/>
      <c r="E888" s="79"/>
      <c r="F888" s="79"/>
      <c r="H888" s="64"/>
      <c r="I888" s="64"/>
      <c r="K888" s="64"/>
      <c r="L888" s="64"/>
    </row>
    <row r="889" spans="2:12" x14ac:dyDescent="0.35">
      <c r="B889" s="64"/>
      <c r="C889" s="79"/>
      <c r="E889" s="79"/>
      <c r="F889" s="79"/>
      <c r="H889" s="64"/>
      <c r="I889" s="64"/>
      <c r="K889" s="64"/>
      <c r="L889" s="64"/>
    </row>
    <row r="890" spans="2:12" x14ac:dyDescent="0.35">
      <c r="B890" s="64"/>
      <c r="C890" s="79"/>
      <c r="E890" s="79"/>
      <c r="F890" s="79"/>
      <c r="H890" s="64"/>
      <c r="I890" s="64"/>
      <c r="K890" s="64"/>
      <c r="L890" s="64"/>
    </row>
    <row r="891" spans="2:12" x14ac:dyDescent="0.35">
      <c r="B891" s="64"/>
      <c r="C891" s="79"/>
      <c r="E891" s="79"/>
      <c r="F891" s="79"/>
      <c r="H891" s="64"/>
      <c r="I891" s="64"/>
      <c r="K891" s="64"/>
      <c r="L891" s="64"/>
    </row>
    <row r="892" spans="2:12" x14ac:dyDescent="0.35">
      <c r="B892" s="64"/>
      <c r="C892" s="79"/>
      <c r="E892" s="79"/>
      <c r="F892" s="79"/>
      <c r="H892" s="64"/>
      <c r="I892" s="64"/>
      <c r="K892" s="64"/>
      <c r="L892" s="64"/>
    </row>
    <row r="893" spans="2:12" x14ac:dyDescent="0.35">
      <c r="B893" s="64"/>
      <c r="C893" s="79"/>
      <c r="E893" s="79"/>
      <c r="F893" s="79"/>
      <c r="H893" s="64"/>
      <c r="I893" s="64"/>
      <c r="K893" s="64"/>
      <c r="L893" s="64"/>
    </row>
    <row r="894" spans="2:12" x14ac:dyDescent="0.35">
      <c r="B894" s="64"/>
      <c r="C894" s="79"/>
      <c r="E894" s="79"/>
      <c r="F894" s="79"/>
      <c r="H894" s="64"/>
      <c r="I894" s="64"/>
      <c r="K894" s="64"/>
      <c r="L894" s="64"/>
    </row>
    <row r="895" spans="2:12" x14ac:dyDescent="0.35">
      <c r="B895" s="64"/>
      <c r="C895" s="79"/>
      <c r="E895" s="79"/>
      <c r="F895" s="79"/>
      <c r="H895" s="64"/>
      <c r="I895" s="64"/>
      <c r="K895" s="64"/>
      <c r="L895" s="64"/>
    </row>
    <row r="896" spans="2:12" x14ac:dyDescent="0.35">
      <c r="B896" s="64"/>
      <c r="C896" s="79"/>
      <c r="E896" s="79"/>
      <c r="F896" s="79"/>
      <c r="H896" s="64"/>
      <c r="I896" s="64"/>
      <c r="K896" s="64"/>
      <c r="L896" s="64"/>
    </row>
    <row r="897" spans="2:12" x14ac:dyDescent="0.35">
      <c r="B897" s="64"/>
      <c r="C897" s="79"/>
      <c r="E897" s="79"/>
      <c r="F897" s="79"/>
      <c r="H897" s="64"/>
      <c r="I897" s="64"/>
      <c r="K897" s="64"/>
      <c r="L897" s="64"/>
    </row>
    <row r="898" spans="2:12" x14ac:dyDescent="0.35">
      <c r="B898" s="64"/>
      <c r="C898" s="79"/>
      <c r="E898" s="79"/>
      <c r="F898" s="79"/>
      <c r="H898" s="64"/>
      <c r="I898" s="64"/>
      <c r="K898" s="64"/>
      <c r="L898" s="64"/>
    </row>
    <row r="899" spans="2:12" x14ac:dyDescent="0.35">
      <c r="B899" s="64"/>
      <c r="C899" s="79"/>
      <c r="E899" s="79"/>
      <c r="F899" s="79"/>
      <c r="H899" s="64"/>
      <c r="I899" s="64"/>
      <c r="K899" s="64"/>
      <c r="L899" s="64"/>
    </row>
    <row r="900" spans="2:12" x14ac:dyDescent="0.35">
      <c r="B900" s="64"/>
      <c r="C900" s="79"/>
      <c r="E900" s="79"/>
      <c r="F900" s="79"/>
      <c r="H900" s="64"/>
      <c r="I900" s="64"/>
      <c r="K900" s="64"/>
      <c r="L900" s="64"/>
    </row>
    <row r="901" spans="2:12" x14ac:dyDescent="0.35">
      <c r="B901" s="64"/>
      <c r="C901" s="79"/>
      <c r="E901" s="79"/>
      <c r="F901" s="79"/>
      <c r="H901" s="64"/>
      <c r="I901" s="64"/>
      <c r="K901" s="64"/>
      <c r="L901" s="64"/>
    </row>
    <row r="902" spans="2:12" x14ac:dyDescent="0.35">
      <c r="B902" s="64"/>
      <c r="C902" s="79"/>
      <c r="E902" s="79"/>
      <c r="F902" s="79"/>
      <c r="H902" s="64"/>
      <c r="I902" s="64"/>
      <c r="K902" s="64"/>
      <c r="L902" s="64"/>
    </row>
    <row r="903" spans="2:12" x14ac:dyDescent="0.35">
      <c r="B903" s="64"/>
      <c r="C903" s="79"/>
      <c r="E903" s="79"/>
      <c r="F903" s="79"/>
      <c r="H903" s="64"/>
      <c r="I903" s="64"/>
      <c r="K903" s="64"/>
      <c r="L903" s="64"/>
    </row>
    <row r="904" spans="2:12" x14ac:dyDescent="0.35">
      <c r="B904" s="64"/>
      <c r="C904" s="79"/>
      <c r="E904" s="79"/>
      <c r="F904" s="79"/>
      <c r="H904" s="64"/>
      <c r="I904" s="64"/>
      <c r="K904" s="64"/>
      <c r="L904" s="64"/>
    </row>
    <row r="905" spans="2:12" x14ac:dyDescent="0.35">
      <c r="B905" s="64"/>
      <c r="C905" s="79"/>
      <c r="E905" s="79"/>
      <c r="F905" s="79"/>
      <c r="H905" s="64"/>
      <c r="I905" s="64"/>
      <c r="K905" s="64"/>
      <c r="L905" s="64"/>
    </row>
    <row r="906" spans="2:12" x14ac:dyDescent="0.35">
      <c r="B906" s="64"/>
      <c r="C906" s="79"/>
      <c r="E906" s="79"/>
      <c r="F906" s="79"/>
      <c r="H906" s="64"/>
      <c r="I906" s="64"/>
      <c r="K906" s="64"/>
      <c r="L906" s="64"/>
    </row>
    <row r="907" spans="2:12" x14ac:dyDescent="0.35">
      <c r="B907" s="64"/>
      <c r="C907" s="79"/>
      <c r="E907" s="79"/>
      <c r="F907" s="79"/>
      <c r="H907" s="64"/>
      <c r="I907" s="64"/>
      <c r="K907" s="64"/>
      <c r="L907" s="64"/>
    </row>
    <row r="908" spans="2:12" x14ac:dyDescent="0.35">
      <c r="B908" s="64"/>
      <c r="C908" s="79"/>
      <c r="E908" s="79"/>
      <c r="F908" s="79"/>
      <c r="H908" s="64"/>
      <c r="I908" s="64"/>
      <c r="K908" s="64"/>
      <c r="L908" s="64"/>
    </row>
    <row r="909" spans="2:12" x14ac:dyDescent="0.35">
      <c r="B909" s="64"/>
      <c r="C909" s="79"/>
      <c r="E909" s="79"/>
      <c r="F909" s="79"/>
      <c r="H909" s="64"/>
      <c r="I909" s="64"/>
      <c r="K909" s="64"/>
      <c r="L909" s="64"/>
    </row>
    <row r="910" spans="2:12" x14ac:dyDescent="0.35">
      <c r="B910" s="64"/>
      <c r="C910" s="79"/>
      <c r="E910" s="79"/>
      <c r="F910" s="79"/>
      <c r="H910" s="64"/>
      <c r="I910" s="64"/>
      <c r="K910" s="64"/>
      <c r="L910" s="64"/>
    </row>
    <row r="911" spans="2:12" x14ac:dyDescent="0.35">
      <c r="B911" s="64"/>
      <c r="C911" s="79"/>
      <c r="E911" s="79"/>
      <c r="F911" s="79"/>
      <c r="H911" s="64"/>
      <c r="I911" s="64"/>
      <c r="K911" s="64"/>
      <c r="L911" s="64"/>
    </row>
    <row r="912" spans="2:12" x14ac:dyDescent="0.35">
      <c r="B912" s="64"/>
      <c r="C912" s="79"/>
      <c r="E912" s="79"/>
      <c r="F912" s="79"/>
      <c r="H912" s="64"/>
      <c r="I912" s="64"/>
      <c r="K912" s="64"/>
      <c r="L912" s="64"/>
    </row>
    <row r="913" spans="2:12" x14ac:dyDescent="0.35">
      <c r="B913" s="64"/>
      <c r="C913" s="79"/>
      <c r="E913" s="79"/>
      <c r="F913" s="79"/>
      <c r="H913" s="64"/>
      <c r="I913" s="64"/>
      <c r="K913" s="64"/>
      <c r="L913" s="64"/>
    </row>
    <row r="914" spans="2:12" x14ac:dyDescent="0.35">
      <c r="B914" s="64"/>
      <c r="C914" s="79"/>
      <c r="E914" s="79"/>
      <c r="F914" s="79"/>
      <c r="H914" s="64"/>
      <c r="I914" s="64"/>
      <c r="K914" s="64"/>
      <c r="L914" s="64"/>
    </row>
    <row r="915" spans="2:12" x14ac:dyDescent="0.35">
      <c r="B915" s="64"/>
      <c r="C915" s="79"/>
      <c r="E915" s="79"/>
      <c r="F915" s="79"/>
      <c r="H915" s="64"/>
      <c r="I915" s="64"/>
      <c r="K915" s="64"/>
      <c r="L915" s="64"/>
    </row>
    <row r="916" spans="2:12" x14ac:dyDescent="0.35">
      <c r="B916" s="64"/>
      <c r="C916" s="79"/>
      <c r="E916" s="79"/>
      <c r="F916" s="79"/>
      <c r="H916" s="64"/>
      <c r="I916" s="64"/>
      <c r="K916" s="64"/>
      <c r="L916" s="64"/>
    </row>
    <row r="917" spans="2:12" x14ac:dyDescent="0.35">
      <c r="B917" s="64"/>
      <c r="C917" s="79"/>
      <c r="E917" s="79"/>
      <c r="F917" s="79"/>
      <c r="H917" s="64"/>
      <c r="I917" s="64"/>
      <c r="K917" s="64"/>
      <c r="L917" s="64"/>
    </row>
    <row r="918" spans="2:12" x14ac:dyDescent="0.35">
      <c r="B918" s="64"/>
      <c r="C918" s="79"/>
      <c r="E918" s="79"/>
      <c r="F918" s="79"/>
      <c r="H918" s="64"/>
      <c r="I918" s="64"/>
      <c r="K918" s="64"/>
      <c r="L918" s="64"/>
    </row>
    <row r="919" spans="2:12" x14ac:dyDescent="0.35">
      <c r="B919" s="64"/>
      <c r="C919" s="79"/>
      <c r="E919" s="79"/>
      <c r="F919" s="79"/>
      <c r="H919" s="64"/>
      <c r="I919" s="64"/>
      <c r="K919" s="64"/>
      <c r="L919" s="64"/>
    </row>
    <row r="920" spans="2:12" x14ac:dyDescent="0.35">
      <c r="B920" s="64"/>
      <c r="C920" s="79"/>
      <c r="E920" s="79"/>
      <c r="F920" s="79"/>
      <c r="H920" s="64"/>
      <c r="I920" s="64"/>
      <c r="K920" s="64"/>
      <c r="L920" s="64"/>
    </row>
    <row r="921" spans="2:12" x14ac:dyDescent="0.35">
      <c r="B921" s="64"/>
      <c r="C921" s="79"/>
      <c r="E921" s="79"/>
      <c r="F921" s="79"/>
      <c r="H921" s="64"/>
      <c r="I921" s="64"/>
      <c r="K921" s="64"/>
      <c r="L921" s="64"/>
    </row>
    <row r="922" spans="2:12" x14ac:dyDescent="0.35">
      <c r="B922" s="64"/>
      <c r="C922" s="79"/>
      <c r="E922" s="79"/>
      <c r="F922" s="79"/>
      <c r="H922" s="64"/>
      <c r="I922" s="64"/>
      <c r="K922" s="64"/>
      <c r="L922" s="64"/>
    </row>
    <row r="923" spans="2:12" x14ac:dyDescent="0.35">
      <c r="B923" s="64"/>
      <c r="C923" s="79"/>
      <c r="E923" s="79"/>
      <c r="F923" s="79"/>
      <c r="H923" s="64"/>
      <c r="I923" s="64"/>
      <c r="K923" s="64"/>
      <c r="L923" s="64"/>
    </row>
    <row r="924" spans="2:12" x14ac:dyDescent="0.35">
      <c r="B924" s="64"/>
      <c r="C924" s="79"/>
      <c r="E924" s="79"/>
      <c r="F924" s="79"/>
      <c r="H924" s="64"/>
      <c r="I924" s="64"/>
      <c r="K924" s="64"/>
      <c r="L924" s="64"/>
    </row>
    <row r="925" spans="2:12" x14ac:dyDescent="0.35">
      <c r="B925" s="64"/>
      <c r="C925" s="79"/>
      <c r="E925" s="79"/>
      <c r="F925" s="79"/>
      <c r="H925" s="64"/>
      <c r="I925" s="64"/>
      <c r="K925" s="64"/>
      <c r="L925" s="64"/>
    </row>
    <row r="926" spans="2:12" x14ac:dyDescent="0.35">
      <c r="B926" s="64"/>
      <c r="C926" s="79"/>
      <c r="E926" s="79"/>
      <c r="F926" s="79"/>
      <c r="H926" s="64"/>
      <c r="I926" s="64"/>
      <c r="K926" s="64"/>
      <c r="L926" s="64"/>
    </row>
    <row r="927" spans="2:12" x14ac:dyDescent="0.35">
      <c r="B927" s="64"/>
      <c r="C927" s="79"/>
      <c r="E927" s="79"/>
      <c r="F927" s="79"/>
      <c r="H927" s="64"/>
      <c r="I927" s="64"/>
      <c r="K927" s="64"/>
      <c r="L927" s="64"/>
    </row>
    <row r="928" spans="2:12" x14ac:dyDescent="0.35">
      <c r="B928" s="64"/>
      <c r="C928" s="79"/>
      <c r="E928" s="79"/>
      <c r="F928" s="79"/>
      <c r="H928" s="64"/>
      <c r="I928" s="64"/>
      <c r="K928" s="64"/>
      <c r="L928" s="64"/>
    </row>
    <row r="929" spans="2:12" x14ac:dyDescent="0.35">
      <c r="B929" s="64"/>
      <c r="C929" s="79"/>
      <c r="E929" s="79"/>
      <c r="F929" s="79"/>
      <c r="H929" s="64"/>
      <c r="I929" s="64"/>
      <c r="K929" s="64"/>
      <c r="L929" s="64"/>
    </row>
    <row r="930" spans="2:12" x14ac:dyDescent="0.35">
      <c r="B930" s="64"/>
      <c r="C930" s="79"/>
      <c r="E930" s="79"/>
      <c r="F930" s="79"/>
      <c r="H930" s="64"/>
      <c r="I930" s="64"/>
      <c r="K930" s="64"/>
      <c r="L930" s="64"/>
    </row>
    <row r="931" spans="2:12" x14ac:dyDescent="0.35">
      <c r="B931" s="64"/>
      <c r="C931" s="79"/>
      <c r="E931" s="79"/>
      <c r="F931" s="79"/>
      <c r="H931" s="64"/>
      <c r="I931" s="64"/>
      <c r="K931" s="64"/>
      <c r="L931" s="64"/>
    </row>
    <row r="932" spans="2:12" x14ac:dyDescent="0.35">
      <c r="B932" s="64"/>
      <c r="C932" s="79"/>
      <c r="E932" s="79"/>
      <c r="F932" s="79"/>
      <c r="H932" s="64"/>
      <c r="I932" s="64"/>
      <c r="K932" s="64"/>
      <c r="L932" s="64"/>
    </row>
    <row r="933" spans="2:12" x14ac:dyDescent="0.35">
      <c r="B933" s="64"/>
      <c r="C933" s="79"/>
      <c r="E933" s="79"/>
      <c r="F933" s="79"/>
      <c r="H933" s="64"/>
      <c r="I933" s="64"/>
      <c r="K933" s="64"/>
      <c r="L933" s="64"/>
    </row>
    <row r="934" spans="2:12" x14ac:dyDescent="0.35">
      <c r="B934" s="64"/>
      <c r="C934" s="79"/>
      <c r="E934" s="79"/>
      <c r="F934" s="79"/>
      <c r="H934" s="64"/>
      <c r="I934" s="64"/>
      <c r="K934" s="64"/>
      <c r="L934" s="64"/>
    </row>
    <row r="935" spans="2:12" x14ac:dyDescent="0.35">
      <c r="B935" s="64"/>
      <c r="C935" s="79"/>
      <c r="E935" s="79"/>
      <c r="F935" s="79"/>
      <c r="H935" s="64"/>
      <c r="I935" s="64"/>
      <c r="K935" s="64"/>
      <c r="L935" s="64"/>
    </row>
    <row r="936" spans="2:12" x14ac:dyDescent="0.35">
      <c r="B936" s="64"/>
      <c r="C936" s="79"/>
      <c r="E936" s="79"/>
      <c r="F936" s="79"/>
      <c r="H936" s="64"/>
      <c r="I936" s="64"/>
      <c r="K936" s="64"/>
      <c r="L936" s="64"/>
    </row>
    <row r="937" spans="2:12" x14ac:dyDescent="0.35">
      <c r="B937" s="64"/>
      <c r="C937" s="79"/>
      <c r="E937" s="79"/>
      <c r="F937" s="79"/>
      <c r="H937" s="64"/>
      <c r="I937" s="64"/>
      <c r="K937" s="64"/>
      <c r="L937" s="64"/>
    </row>
    <row r="938" spans="2:12" x14ac:dyDescent="0.35">
      <c r="B938" s="64"/>
      <c r="C938" s="79"/>
      <c r="E938" s="79"/>
      <c r="F938" s="79"/>
      <c r="H938" s="64"/>
      <c r="I938" s="64"/>
      <c r="K938" s="64"/>
      <c r="L938" s="64"/>
    </row>
    <row r="939" spans="2:12" x14ac:dyDescent="0.35">
      <c r="B939" s="64"/>
      <c r="C939" s="79"/>
      <c r="E939" s="79"/>
      <c r="F939" s="79"/>
      <c r="H939" s="64"/>
      <c r="I939" s="64"/>
      <c r="K939" s="64"/>
      <c r="L939" s="64"/>
    </row>
    <row r="940" spans="2:12" x14ac:dyDescent="0.35">
      <c r="B940" s="64"/>
      <c r="C940" s="79"/>
      <c r="E940" s="79"/>
      <c r="F940" s="79"/>
      <c r="H940" s="64"/>
      <c r="I940" s="64"/>
      <c r="K940" s="64"/>
      <c r="L940" s="64"/>
    </row>
    <row r="941" spans="2:12" x14ac:dyDescent="0.35">
      <c r="B941" s="64"/>
      <c r="C941" s="79"/>
      <c r="E941" s="79"/>
      <c r="F941" s="79"/>
      <c r="H941" s="64"/>
      <c r="I941" s="64"/>
      <c r="K941" s="64"/>
      <c r="L941" s="64"/>
    </row>
    <row r="942" spans="2:12" x14ac:dyDescent="0.35">
      <c r="B942" s="64"/>
      <c r="C942" s="79"/>
      <c r="E942" s="79"/>
      <c r="F942" s="79"/>
      <c r="H942" s="64"/>
      <c r="I942" s="64"/>
      <c r="K942" s="64"/>
      <c r="L942" s="64"/>
    </row>
    <row r="943" spans="2:12" x14ac:dyDescent="0.35">
      <c r="B943" s="64"/>
      <c r="C943" s="79"/>
      <c r="E943" s="79"/>
      <c r="F943" s="79"/>
      <c r="H943" s="64"/>
      <c r="I943" s="64"/>
      <c r="K943" s="64"/>
      <c r="L943" s="64"/>
    </row>
    <row r="944" spans="2:12" x14ac:dyDescent="0.35">
      <c r="B944" s="64"/>
      <c r="C944" s="79"/>
      <c r="E944" s="79"/>
      <c r="F944" s="79"/>
      <c r="H944" s="64"/>
      <c r="I944" s="64"/>
      <c r="K944" s="64"/>
      <c r="L944" s="64"/>
    </row>
    <row r="945" spans="2:12" x14ac:dyDescent="0.35">
      <c r="B945" s="64"/>
      <c r="C945" s="79"/>
      <c r="E945" s="79"/>
      <c r="F945" s="79"/>
      <c r="H945" s="64"/>
      <c r="I945" s="64"/>
      <c r="K945" s="64"/>
      <c r="L945" s="64"/>
    </row>
    <row r="946" spans="2:12" x14ac:dyDescent="0.35">
      <c r="B946" s="64"/>
      <c r="C946" s="79"/>
      <c r="E946" s="79"/>
      <c r="F946" s="79"/>
      <c r="H946" s="64"/>
      <c r="I946" s="64"/>
      <c r="K946" s="64"/>
      <c r="L946" s="64"/>
    </row>
    <row r="947" spans="2:12" x14ac:dyDescent="0.35">
      <c r="B947" s="64"/>
      <c r="C947" s="79"/>
      <c r="E947" s="79"/>
      <c r="F947" s="79"/>
      <c r="H947" s="64"/>
      <c r="I947" s="64"/>
      <c r="K947" s="64"/>
      <c r="L947" s="64"/>
    </row>
    <row r="948" spans="2:12" x14ac:dyDescent="0.35">
      <c r="B948" s="64"/>
      <c r="C948" s="79"/>
      <c r="E948" s="79"/>
      <c r="F948" s="79"/>
      <c r="H948" s="64"/>
      <c r="I948" s="64"/>
      <c r="K948" s="64"/>
      <c r="L948" s="64"/>
    </row>
    <row r="949" spans="2:12" x14ac:dyDescent="0.35">
      <c r="B949" s="64"/>
      <c r="C949" s="79"/>
      <c r="E949" s="79"/>
      <c r="F949" s="79"/>
      <c r="H949" s="64"/>
      <c r="I949" s="64"/>
      <c r="K949" s="64"/>
      <c r="L949" s="64"/>
    </row>
    <row r="950" spans="2:12" x14ac:dyDescent="0.35">
      <c r="B950" s="64"/>
      <c r="C950" s="79"/>
      <c r="E950" s="79"/>
      <c r="F950" s="79"/>
      <c r="H950" s="64"/>
      <c r="I950" s="64"/>
      <c r="K950" s="64"/>
      <c r="L950" s="64"/>
    </row>
    <row r="951" spans="2:12" x14ac:dyDescent="0.35">
      <c r="B951" s="64"/>
      <c r="C951" s="79"/>
      <c r="E951" s="79"/>
      <c r="F951" s="79"/>
      <c r="H951" s="64"/>
      <c r="I951" s="64"/>
      <c r="K951" s="64"/>
      <c r="L951" s="64"/>
    </row>
    <row r="952" spans="2:12" x14ac:dyDescent="0.35">
      <c r="B952" s="64"/>
      <c r="C952" s="79"/>
      <c r="E952" s="79"/>
      <c r="F952" s="79"/>
      <c r="H952" s="64"/>
      <c r="I952" s="64"/>
      <c r="K952" s="64"/>
      <c r="L952" s="64"/>
    </row>
    <row r="953" spans="2:12" x14ac:dyDescent="0.35">
      <c r="B953" s="64"/>
      <c r="C953" s="79"/>
      <c r="E953" s="79"/>
      <c r="F953" s="79"/>
      <c r="H953" s="64"/>
      <c r="I953" s="64"/>
      <c r="K953" s="64"/>
      <c r="L953" s="64"/>
    </row>
    <row r="954" spans="2:12" x14ac:dyDescent="0.35">
      <c r="B954" s="64"/>
      <c r="C954" s="79"/>
      <c r="E954" s="79"/>
      <c r="F954" s="79"/>
      <c r="H954" s="64"/>
      <c r="I954" s="64"/>
      <c r="K954" s="64"/>
      <c r="L954" s="64"/>
    </row>
    <row r="955" spans="2:12" x14ac:dyDescent="0.35">
      <c r="B955" s="64"/>
      <c r="C955" s="79"/>
      <c r="E955" s="79"/>
      <c r="F955" s="79"/>
      <c r="H955" s="64"/>
      <c r="I955" s="64"/>
      <c r="K955" s="64"/>
      <c r="L955" s="64"/>
    </row>
    <row r="956" spans="2:12" x14ac:dyDescent="0.35">
      <c r="B956" s="64"/>
      <c r="C956" s="79"/>
      <c r="E956" s="79"/>
      <c r="F956" s="79"/>
      <c r="H956" s="64"/>
      <c r="I956" s="64"/>
      <c r="K956" s="64"/>
      <c r="L956" s="64"/>
    </row>
    <row r="957" spans="2:12" x14ac:dyDescent="0.35">
      <c r="B957" s="64"/>
      <c r="C957" s="79"/>
      <c r="E957" s="79"/>
      <c r="F957" s="79"/>
      <c r="H957" s="64"/>
      <c r="I957" s="64"/>
      <c r="K957" s="64"/>
      <c r="L957" s="64"/>
    </row>
    <row r="958" spans="2:12" x14ac:dyDescent="0.35">
      <c r="B958" s="64"/>
      <c r="C958" s="79"/>
      <c r="E958" s="79"/>
      <c r="F958" s="79"/>
      <c r="H958" s="64"/>
      <c r="I958" s="64"/>
      <c r="K958" s="64"/>
      <c r="L958" s="64"/>
    </row>
    <row r="959" spans="2:12" x14ac:dyDescent="0.35">
      <c r="B959" s="64"/>
      <c r="C959" s="79"/>
      <c r="E959" s="79"/>
      <c r="F959" s="79"/>
      <c r="H959" s="64"/>
      <c r="I959" s="64"/>
      <c r="K959" s="64"/>
      <c r="L959" s="64"/>
    </row>
    <row r="960" spans="2:12" x14ac:dyDescent="0.35">
      <c r="B960" s="64"/>
      <c r="C960" s="79"/>
      <c r="E960" s="79"/>
      <c r="F960" s="79"/>
      <c r="H960" s="64"/>
      <c r="I960" s="64"/>
      <c r="K960" s="64"/>
      <c r="L960" s="64"/>
    </row>
    <row r="961" spans="2:12" x14ac:dyDescent="0.35">
      <c r="B961" s="64"/>
      <c r="C961" s="79"/>
      <c r="E961" s="79"/>
      <c r="F961" s="79"/>
      <c r="H961" s="64"/>
      <c r="I961" s="64"/>
      <c r="K961" s="64"/>
      <c r="L961" s="64"/>
    </row>
    <row r="962" spans="2:12" x14ac:dyDescent="0.35">
      <c r="B962" s="64"/>
      <c r="C962" s="79"/>
      <c r="E962" s="79"/>
      <c r="F962" s="79"/>
      <c r="H962" s="64"/>
      <c r="I962" s="64"/>
      <c r="K962" s="64"/>
      <c r="L962" s="64"/>
    </row>
    <row r="963" spans="2:12" x14ac:dyDescent="0.35">
      <c r="B963" s="64"/>
      <c r="C963" s="79"/>
      <c r="E963" s="79"/>
      <c r="F963" s="79"/>
      <c r="H963" s="64"/>
      <c r="I963" s="64"/>
      <c r="K963" s="64"/>
      <c r="L963" s="64"/>
    </row>
    <row r="964" spans="2:12" x14ac:dyDescent="0.35">
      <c r="B964" s="64"/>
      <c r="C964" s="79"/>
      <c r="E964" s="79"/>
      <c r="F964" s="79"/>
      <c r="H964" s="64"/>
      <c r="I964" s="64"/>
      <c r="K964" s="64"/>
      <c r="L964" s="64"/>
    </row>
    <row r="965" spans="2:12" x14ac:dyDescent="0.35">
      <c r="B965" s="64"/>
      <c r="C965" s="79"/>
      <c r="E965" s="79"/>
      <c r="F965" s="79"/>
      <c r="H965" s="64"/>
      <c r="I965" s="64"/>
      <c r="K965" s="64"/>
      <c r="L965" s="64"/>
    </row>
    <row r="966" spans="2:12" x14ac:dyDescent="0.35">
      <c r="B966" s="64"/>
      <c r="C966" s="79"/>
      <c r="E966" s="79"/>
      <c r="F966" s="79"/>
      <c r="H966" s="64"/>
      <c r="I966" s="64"/>
      <c r="K966" s="64"/>
      <c r="L966" s="64"/>
    </row>
    <row r="967" spans="2:12" x14ac:dyDescent="0.35">
      <c r="B967" s="64"/>
      <c r="C967" s="79"/>
      <c r="E967" s="79"/>
      <c r="F967" s="79"/>
      <c r="H967" s="64"/>
      <c r="I967" s="64"/>
      <c r="K967" s="64"/>
      <c r="L967" s="64"/>
    </row>
    <row r="968" spans="2:12" x14ac:dyDescent="0.35">
      <c r="B968" s="64"/>
      <c r="C968" s="79"/>
      <c r="E968" s="79"/>
      <c r="F968" s="79"/>
      <c r="H968" s="64"/>
      <c r="I968" s="64"/>
      <c r="K968" s="64"/>
      <c r="L968" s="64"/>
    </row>
    <row r="969" spans="2:12" x14ac:dyDescent="0.35">
      <c r="B969" s="64"/>
      <c r="C969" s="79"/>
      <c r="E969" s="79"/>
      <c r="F969" s="79"/>
      <c r="H969" s="64"/>
      <c r="I969" s="64"/>
      <c r="K969" s="64"/>
      <c r="L969" s="64"/>
    </row>
    <row r="970" spans="2:12" x14ac:dyDescent="0.35">
      <c r="B970" s="64"/>
      <c r="C970" s="79"/>
      <c r="E970" s="79"/>
      <c r="F970" s="79"/>
      <c r="H970" s="64"/>
      <c r="I970" s="64"/>
      <c r="K970" s="64"/>
      <c r="L970" s="64"/>
    </row>
    <row r="971" spans="2:12" x14ac:dyDescent="0.35">
      <c r="B971" s="64"/>
      <c r="C971" s="79"/>
      <c r="E971" s="79"/>
      <c r="F971" s="79"/>
      <c r="H971" s="64"/>
      <c r="I971" s="64"/>
      <c r="K971" s="64"/>
      <c r="L971" s="64"/>
    </row>
    <row r="972" spans="2:12" x14ac:dyDescent="0.35">
      <c r="B972" s="64"/>
      <c r="C972" s="79"/>
      <c r="E972" s="79"/>
      <c r="F972" s="79"/>
      <c r="H972" s="64"/>
      <c r="I972" s="64"/>
      <c r="K972" s="64"/>
      <c r="L972" s="64"/>
    </row>
    <row r="973" spans="2:12" x14ac:dyDescent="0.35">
      <c r="B973" s="64"/>
      <c r="C973" s="79"/>
      <c r="E973" s="79"/>
      <c r="F973" s="79"/>
      <c r="H973" s="64"/>
      <c r="I973" s="64"/>
      <c r="K973" s="64"/>
      <c r="L973" s="64"/>
    </row>
    <row r="974" spans="2:12" x14ac:dyDescent="0.35">
      <c r="B974" s="64"/>
      <c r="C974" s="79"/>
      <c r="E974" s="79"/>
      <c r="F974" s="79"/>
      <c r="H974" s="64"/>
      <c r="I974" s="64"/>
      <c r="K974" s="64"/>
      <c r="L974" s="64"/>
    </row>
    <row r="975" spans="2:12" x14ac:dyDescent="0.35">
      <c r="B975" s="64"/>
      <c r="C975" s="79"/>
      <c r="E975" s="79"/>
      <c r="F975" s="79"/>
      <c r="H975" s="64"/>
      <c r="I975" s="64"/>
      <c r="K975" s="64"/>
      <c r="L975" s="64"/>
    </row>
    <row r="976" spans="2:12" x14ac:dyDescent="0.35">
      <c r="B976" s="64"/>
      <c r="C976" s="79"/>
      <c r="E976" s="79"/>
      <c r="F976" s="79"/>
      <c r="H976" s="64"/>
      <c r="I976" s="64"/>
      <c r="K976" s="64"/>
      <c r="L976" s="64"/>
    </row>
    <row r="977" spans="2:12" x14ac:dyDescent="0.35">
      <c r="B977" s="64"/>
      <c r="C977" s="79"/>
      <c r="E977" s="79"/>
      <c r="F977" s="79"/>
      <c r="H977" s="64"/>
      <c r="I977" s="64"/>
      <c r="K977" s="64"/>
      <c r="L977" s="64"/>
    </row>
    <row r="978" spans="2:12" x14ac:dyDescent="0.35">
      <c r="B978" s="64"/>
      <c r="C978" s="79"/>
      <c r="E978" s="79"/>
      <c r="F978" s="79"/>
      <c r="H978" s="64"/>
      <c r="I978" s="64"/>
      <c r="K978" s="64"/>
      <c r="L978" s="64"/>
    </row>
    <row r="979" spans="2:12" x14ac:dyDescent="0.35">
      <c r="B979" s="64"/>
      <c r="C979" s="79"/>
      <c r="E979" s="79"/>
      <c r="F979" s="79"/>
      <c r="H979" s="64"/>
      <c r="I979" s="64"/>
      <c r="K979" s="64"/>
      <c r="L979" s="64"/>
    </row>
    <row r="980" spans="2:12" x14ac:dyDescent="0.35">
      <c r="B980" s="64"/>
      <c r="C980" s="79"/>
      <c r="E980" s="79"/>
      <c r="F980" s="79"/>
      <c r="H980" s="64"/>
      <c r="I980" s="64"/>
      <c r="K980" s="64"/>
      <c r="L980" s="64"/>
    </row>
    <row r="981" spans="2:12" x14ac:dyDescent="0.35">
      <c r="B981" s="64"/>
      <c r="C981" s="79"/>
      <c r="E981" s="79"/>
      <c r="F981" s="79"/>
      <c r="H981" s="64"/>
      <c r="I981" s="64"/>
      <c r="K981" s="64"/>
      <c r="L981" s="64"/>
    </row>
    <row r="982" spans="2:12" x14ac:dyDescent="0.35">
      <c r="B982" s="64"/>
      <c r="C982" s="79"/>
      <c r="E982" s="79"/>
      <c r="F982" s="79"/>
      <c r="H982" s="64"/>
      <c r="I982" s="64"/>
      <c r="K982" s="64"/>
      <c r="L982" s="64"/>
    </row>
    <row r="983" spans="2:12" x14ac:dyDescent="0.35">
      <c r="B983" s="64"/>
      <c r="C983" s="79"/>
      <c r="E983" s="79"/>
      <c r="F983" s="79"/>
      <c r="H983" s="64"/>
      <c r="I983" s="64"/>
      <c r="K983" s="64"/>
      <c r="L983" s="64"/>
    </row>
    <row r="984" spans="2:12" x14ac:dyDescent="0.35">
      <c r="B984" s="64"/>
      <c r="C984" s="79"/>
      <c r="E984" s="79"/>
      <c r="F984" s="79"/>
      <c r="H984" s="64"/>
      <c r="I984" s="64"/>
      <c r="K984" s="64"/>
      <c r="L984" s="64"/>
    </row>
    <row r="985" spans="2:12" x14ac:dyDescent="0.35">
      <c r="B985" s="64"/>
      <c r="C985" s="79"/>
      <c r="E985" s="79"/>
      <c r="F985" s="79"/>
      <c r="H985" s="64"/>
      <c r="I985" s="64"/>
      <c r="K985" s="64"/>
      <c r="L985" s="64"/>
    </row>
    <row r="986" spans="2:12" x14ac:dyDescent="0.35">
      <c r="B986" s="64"/>
      <c r="C986" s="79"/>
      <c r="E986" s="79"/>
      <c r="F986" s="79"/>
      <c r="H986" s="64"/>
      <c r="I986" s="64"/>
      <c r="K986" s="64"/>
      <c r="L986" s="64"/>
    </row>
    <row r="987" spans="2:12" x14ac:dyDescent="0.35">
      <c r="B987" s="64"/>
      <c r="C987" s="79"/>
      <c r="E987" s="79"/>
      <c r="F987" s="79"/>
      <c r="H987" s="64"/>
      <c r="I987" s="64"/>
      <c r="K987" s="64"/>
      <c r="L987" s="64"/>
    </row>
    <row r="988" spans="2:12" x14ac:dyDescent="0.35">
      <c r="B988" s="64"/>
      <c r="C988" s="79"/>
      <c r="E988" s="79"/>
      <c r="F988" s="79"/>
      <c r="H988" s="64"/>
      <c r="I988" s="64"/>
      <c r="K988" s="64"/>
      <c r="L988" s="64"/>
    </row>
    <row r="989" spans="2:12" x14ac:dyDescent="0.35">
      <c r="B989" s="64"/>
      <c r="C989" s="79"/>
      <c r="E989" s="79"/>
      <c r="F989" s="79"/>
      <c r="H989" s="64"/>
      <c r="I989" s="64"/>
      <c r="K989" s="64"/>
      <c r="L989" s="64"/>
    </row>
    <row r="990" spans="2:12" x14ac:dyDescent="0.35">
      <c r="B990" s="64"/>
      <c r="C990" s="79"/>
      <c r="E990" s="79"/>
      <c r="F990" s="79"/>
      <c r="H990" s="64"/>
      <c r="I990" s="64"/>
      <c r="K990" s="64"/>
      <c r="L990" s="64"/>
    </row>
    <row r="991" spans="2:12" x14ac:dyDescent="0.35">
      <c r="B991" s="64"/>
      <c r="C991" s="79"/>
      <c r="E991" s="79"/>
      <c r="F991" s="79"/>
      <c r="H991" s="64"/>
      <c r="I991" s="64"/>
      <c r="K991" s="64"/>
      <c r="L991" s="64"/>
    </row>
    <row r="992" spans="2:12" x14ac:dyDescent="0.35">
      <c r="B992" s="64"/>
      <c r="C992" s="79"/>
      <c r="E992" s="79"/>
      <c r="F992" s="79"/>
      <c r="H992" s="64"/>
      <c r="I992" s="64"/>
      <c r="K992" s="64"/>
      <c r="L992" s="64"/>
    </row>
    <row r="993" spans="2:12" x14ac:dyDescent="0.35">
      <c r="B993" s="64"/>
      <c r="C993" s="79"/>
      <c r="E993" s="79"/>
      <c r="F993" s="79"/>
      <c r="H993" s="64"/>
      <c r="I993" s="64"/>
      <c r="K993" s="64"/>
      <c r="L993" s="64"/>
    </row>
    <row r="994" spans="2:12" x14ac:dyDescent="0.35">
      <c r="B994" s="64"/>
      <c r="C994" s="79"/>
      <c r="E994" s="79"/>
      <c r="F994" s="79"/>
      <c r="H994" s="64"/>
      <c r="I994" s="64"/>
      <c r="K994" s="64"/>
      <c r="L994" s="64"/>
    </row>
    <row r="995" spans="2:12" x14ac:dyDescent="0.35">
      <c r="B995" s="64"/>
      <c r="C995" s="79"/>
      <c r="E995" s="79"/>
      <c r="F995" s="79"/>
      <c r="H995" s="64"/>
      <c r="I995" s="64"/>
      <c r="K995" s="64"/>
      <c r="L995" s="64"/>
    </row>
    <row r="996" spans="2:12" x14ac:dyDescent="0.35">
      <c r="B996" s="64"/>
      <c r="C996" s="79"/>
      <c r="E996" s="79"/>
      <c r="F996" s="79"/>
      <c r="H996" s="64"/>
      <c r="I996" s="64"/>
      <c r="K996" s="64"/>
      <c r="L996" s="64"/>
    </row>
    <row r="997" spans="2:12" x14ac:dyDescent="0.35">
      <c r="B997" s="64"/>
      <c r="C997" s="79"/>
      <c r="E997" s="79"/>
      <c r="F997" s="79"/>
      <c r="H997" s="64"/>
      <c r="I997" s="64"/>
      <c r="K997" s="64"/>
      <c r="L997" s="64"/>
    </row>
    <row r="998" spans="2:12" x14ac:dyDescent="0.35">
      <c r="B998" s="64"/>
      <c r="C998" s="79"/>
      <c r="E998" s="79"/>
      <c r="F998" s="79"/>
      <c r="H998" s="64"/>
      <c r="I998" s="64"/>
      <c r="K998" s="64"/>
      <c r="L998" s="64"/>
    </row>
    <row r="999" spans="2:12" x14ac:dyDescent="0.35">
      <c r="B999" s="64"/>
      <c r="C999" s="79"/>
      <c r="E999" s="79"/>
      <c r="F999" s="79"/>
      <c r="H999" s="64"/>
      <c r="I999" s="64"/>
      <c r="K999" s="64"/>
      <c r="L999" s="64"/>
    </row>
    <row r="1000" spans="2:12" x14ac:dyDescent="0.35">
      <c r="B1000" s="64"/>
      <c r="C1000" s="79"/>
      <c r="E1000" s="79"/>
      <c r="F1000" s="79"/>
      <c r="H1000" s="64"/>
      <c r="I1000" s="64"/>
      <c r="K1000" s="64"/>
      <c r="L1000" s="64"/>
    </row>
    <row r="1001" spans="2:12" x14ac:dyDescent="0.35">
      <c r="B1001" s="64"/>
      <c r="C1001" s="79"/>
      <c r="E1001" s="79"/>
      <c r="F1001" s="79"/>
      <c r="H1001" s="64"/>
      <c r="I1001" s="64"/>
      <c r="K1001" s="64"/>
      <c r="L1001" s="64"/>
    </row>
    <row r="1002" spans="2:12" x14ac:dyDescent="0.35">
      <c r="B1002" s="64"/>
      <c r="C1002" s="79"/>
      <c r="E1002" s="79"/>
      <c r="F1002" s="79"/>
      <c r="H1002" s="64"/>
      <c r="I1002" s="64"/>
      <c r="K1002" s="64"/>
      <c r="L1002" s="64"/>
    </row>
    <row r="1003" spans="2:12" x14ac:dyDescent="0.35">
      <c r="B1003" s="64"/>
      <c r="C1003" s="79"/>
      <c r="E1003" s="79"/>
      <c r="F1003" s="79"/>
      <c r="H1003" s="64"/>
      <c r="I1003" s="64"/>
      <c r="K1003" s="64"/>
      <c r="L1003" s="64"/>
    </row>
    <row r="1004" spans="2:12" x14ac:dyDescent="0.35">
      <c r="B1004" s="64"/>
      <c r="C1004" s="79"/>
      <c r="E1004" s="79"/>
      <c r="F1004" s="79"/>
      <c r="H1004" s="64"/>
      <c r="I1004" s="64"/>
      <c r="K1004" s="64"/>
      <c r="L1004" s="64"/>
    </row>
    <row r="1005" spans="2:12" x14ac:dyDescent="0.35">
      <c r="B1005" s="64"/>
      <c r="C1005" s="79"/>
      <c r="E1005" s="79"/>
      <c r="F1005" s="79"/>
      <c r="H1005" s="64"/>
      <c r="I1005" s="64"/>
      <c r="K1005" s="64"/>
      <c r="L1005" s="64"/>
    </row>
    <row r="1006" spans="2:12" x14ac:dyDescent="0.35">
      <c r="B1006" s="64"/>
      <c r="C1006" s="79"/>
      <c r="E1006" s="79"/>
      <c r="F1006" s="79"/>
      <c r="H1006" s="64"/>
      <c r="I1006" s="64"/>
      <c r="K1006" s="64"/>
      <c r="L1006" s="64"/>
    </row>
    <row r="1007" spans="2:12" x14ac:dyDescent="0.35">
      <c r="B1007" s="64"/>
      <c r="C1007" s="79"/>
      <c r="E1007" s="79"/>
      <c r="F1007" s="79"/>
      <c r="H1007" s="64"/>
      <c r="I1007" s="64"/>
      <c r="K1007" s="64"/>
      <c r="L1007" s="64"/>
    </row>
    <row r="1008" spans="2:12" x14ac:dyDescent="0.35">
      <c r="B1008" s="64"/>
      <c r="C1008" s="79"/>
      <c r="E1008" s="79"/>
      <c r="F1008" s="79"/>
      <c r="H1008" s="64"/>
      <c r="I1008" s="64"/>
      <c r="K1008" s="64"/>
      <c r="L1008" s="64"/>
    </row>
    <row r="1009" spans="2:12" x14ac:dyDescent="0.35">
      <c r="B1009" s="64"/>
      <c r="C1009" s="79"/>
      <c r="E1009" s="79"/>
      <c r="F1009" s="79"/>
      <c r="H1009" s="64"/>
      <c r="I1009" s="64"/>
      <c r="K1009" s="64"/>
      <c r="L1009" s="64"/>
    </row>
    <row r="1010" spans="2:12" x14ac:dyDescent="0.35">
      <c r="B1010" s="64"/>
      <c r="C1010" s="79"/>
      <c r="E1010" s="79"/>
      <c r="F1010" s="79"/>
      <c r="H1010" s="64"/>
      <c r="I1010" s="64"/>
      <c r="K1010" s="64"/>
      <c r="L1010" s="64"/>
    </row>
    <row r="1011" spans="2:12" x14ac:dyDescent="0.35">
      <c r="B1011" s="64"/>
      <c r="C1011" s="79"/>
      <c r="E1011" s="79"/>
      <c r="F1011" s="79"/>
      <c r="H1011" s="64"/>
      <c r="I1011" s="64"/>
      <c r="K1011" s="64"/>
      <c r="L1011" s="64"/>
    </row>
    <row r="1012" spans="2:12" x14ac:dyDescent="0.35">
      <c r="B1012" s="64"/>
      <c r="C1012" s="79"/>
      <c r="E1012" s="79"/>
      <c r="F1012" s="79"/>
      <c r="H1012" s="64"/>
      <c r="I1012" s="64"/>
      <c r="K1012" s="64"/>
      <c r="L1012" s="64"/>
    </row>
    <row r="1013" spans="2:12" x14ac:dyDescent="0.35">
      <c r="B1013" s="64"/>
      <c r="C1013" s="79"/>
      <c r="E1013" s="79"/>
      <c r="F1013" s="79"/>
      <c r="H1013" s="64"/>
      <c r="I1013" s="64"/>
      <c r="K1013" s="64"/>
      <c r="L1013" s="64"/>
    </row>
    <row r="1014" spans="2:12" x14ac:dyDescent="0.35">
      <c r="B1014" s="64"/>
      <c r="C1014" s="79"/>
      <c r="E1014" s="79"/>
      <c r="F1014" s="79"/>
      <c r="H1014" s="64"/>
      <c r="I1014" s="64"/>
      <c r="K1014" s="64"/>
      <c r="L1014" s="64"/>
    </row>
    <row r="1015" spans="2:12" x14ac:dyDescent="0.35">
      <c r="B1015" s="64"/>
      <c r="C1015" s="79"/>
      <c r="E1015" s="79"/>
      <c r="F1015" s="79"/>
      <c r="H1015" s="64"/>
      <c r="I1015" s="64"/>
      <c r="K1015" s="64"/>
      <c r="L1015" s="64"/>
    </row>
    <row r="1016" spans="2:12" x14ac:dyDescent="0.35">
      <c r="B1016" s="64"/>
      <c r="C1016" s="79"/>
      <c r="E1016" s="79"/>
      <c r="F1016" s="79"/>
      <c r="H1016" s="64"/>
      <c r="I1016" s="64"/>
      <c r="K1016" s="64"/>
      <c r="L1016" s="64"/>
    </row>
    <row r="1017" spans="2:12" x14ac:dyDescent="0.35">
      <c r="B1017" s="64"/>
      <c r="C1017" s="79"/>
      <c r="E1017" s="79"/>
      <c r="F1017" s="79"/>
      <c r="H1017" s="64"/>
      <c r="I1017" s="64"/>
      <c r="K1017" s="64"/>
      <c r="L1017" s="64"/>
    </row>
    <row r="1018" spans="2:12" x14ac:dyDescent="0.35">
      <c r="B1018" s="64"/>
      <c r="C1018" s="79"/>
      <c r="E1018" s="79"/>
      <c r="F1018" s="79"/>
      <c r="H1018" s="64"/>
      <c r="I1018" s="64"/>
      <c r="K1018" s="64"/>
      <c r="L1018" s="64"/>
    </row>
    <row r="1019" spans="2:12" x14ac:dyDescent="0.35">
      <c r="B1019" s="64"/>
      <c r="C1019" s="79"/>
      <c r="E1019" s="79"/>
      <c r="F1019" s="79"/>
      <c r="H1019" s="64"/>
      <c r="I1019" s="64"/>
      <c r="K1019" s="64"/>
      <c r="L1019" s="64"/>
    </row>
    <row r="1020" spans="2:12" x14ac:dyDescent="0.35">
      <c r="B1020" s="64"/>
      <c r="C1020" s="79"/>
      <c r="E1020" s="79"/>
      <c r="F1020" s="79"/>
      <c r="H1020" s="64"/>
      <c r="I1020" s="64"/>
      <c r="K1020" s="64"/>
      <c r="L1020" s="64"/>
    </row>
    <row r="1021" spans="2:12" x14ac:dyDescent="0.35">
      <c r="B1021" s="64"/>
      <c r="C1021" s="79"/>
      <c r="E1021" s="79"/>
      <c r="F1021" s="79"/>
      <c r="H1021" s="64"/>
      <c r="I1021" s="64"/>
      <c r="K1021" s="64"/>
      <c r="L1021" s="64"/>
    </row>
    <row r="1022" spans="2:12" x14ac:dyDescent="0.35">
      <c r="B1022" s="64"/>
      <c r="C1022" s="79"/>
      <c r="E1022" s="79"/>
      <c r="F1022" s="79"/>
      <c r="H1022" s="64"/>
      <c r="I1022" s="64"/>
      <c r="K1022" s="64"/>
      <c r="L1022" s="64"/>
    </row>
    <row r="1023" spans="2:12" x14ac:dyDescent="0.35">
      <c r="B1023" s="64"/>
      <c r="C1023" s="79"/>
      <c r="E1023" s="79"/>
      <c r="F1023" s="79"/>
      <c r="H1023" s="64"/>
      <c r="I1023" s="64"/>
      <c r="K1023" s="64"/>
      <c r="L1023" s="64"/>
    </row>
    <row r="1024" spans="2:12" x14ac:dyDescent="0.35">
      <c r="B1024" s="64"/>
      <c r="C1024" s="79"/>
      <c r="E1024" s="79"/>
      <c r="F1024" s="79"/>
      <c r="H1024" s="64"/>
      <c r="I1024" s="64"/>
      <c r="K1024" s="64"/>
      <c r="L1024" s="64"/>
    </row>
    <row r="1025" spans="2:12" x14ac:dyDescent="0.35">
      <c r="B1025" s="64"/>
      <c r="C1025" s="79"/>
      <c r="E1025" s="79"/>
      <c r="F1025" s="79"/>
      <c r="H1025" s="64"/>
      <c r="I1025" s="64"/>
      <c r="K1025" s="64"/>
      <c r="L1025" s="64"/>
    </row>
    <row r="1026" spans="2:12" x14ac:dyDescent="0.35">
      <c r="B1026" s="64"/>
      <c r="C1026" s="79"/>
      <c r="E1026" s="79"/>
      <c r="F1026" s="79"/>
      <c r="H1026" s="64"/>
      <c r="I1026" s="64"/>
      <c r="K1026" s="64"/>
      <c r="L1026" s="64"/>
    </row>
    <row r="1027" spans="2:12" x14ac:dyDescent="0.35">
      <c r="B1027" s="64"/>
      <c r="C1027" s="79"/>
      <c r="E1027" s="79"/>
      <c r="F1027" s="79"/>
      <c r="H1027" s="64"/>
      <c r="I1027" s="64"/>
      <c r="K1027" s="64"/>
      <c r="L1027" s="64"/>
    </row>
    <row r="1028" spans="2:12" x14ac:dyDescent="0.35">
      <c r="B1028" s="64"/>
      <c r="C1028" s="79"/>
      <c r="E1028" s="79"/>
      <c r="F1028" s="79"/>
      <c r="H1028" s="64"/>
      <c r="I1028" s="64"/>
      <c r="K1028" s="64"/>
      <c r="L1028" s="64"/>
    </row>
    <row r="1029" spans="2:12" x14ac:dyDescent="0.35">
      <c r="B1029" s="64"/>
      <c r="C1029" s="79"/>
      <c r="E1029" s="79"/>
      <c r="F1029" s="79"/>
      <c r="H1029" s="64"/>
      <c r="I1029" s="64"/>
      <c r="K1029" s="64"/>
      <c r="L1029" s="64"/>
    </row>
    <row r="1030" spans="2:12" x14ac:dyDescent="0.35">
      <c r="B1030" s="64"/>
      <c r="C1030" s="79"/>
      <c r="E1030" s="79"/>
      <c r="F1030" s="79"/>
      <c r="H1030" s="64"/>
      <c r="I1030" s="64"/>
      <c r="K1030" s="64"/>
      <c r="L1030" s="64"/>
    </row>
    <row r="1031" spans="2:12" x14ac:dyDescent="0.35">
      <c r="B1031" s="64"/>
      <c r="C1031" s="79"/>
      <c r="E1031" s="79"/>
      <c r="F1031" s="79"/>
      <c r="H1031" s="64"/>
      <c r="I1031" s="64"/>
      <c r="K1031" s="64"/>
      <c r="L1031" s="64"/>
    </row>
    <row r="1032" spans="2:12" x14ac:dyDescent="0.35">
      <c r="B1032" s="64"/>
      <c r="C1032" s="79"/>
      <c r="E1032" s="79"/>
      <c r="F1032" s="79"/>
      <c r="H1032" s="64"/>
      <c r="I1032" s="64"/>
      <c r="K1032" s="64"/>
      <c r="L1032" s="64"/>
    </row>
    <row r="1033" spans="2:12" x14ac:dyDescent="0.35">
      <c r="B1033" s="64"/>
      <c r="C1033" s="79"/>
      <c r="E1033" s="79"/>
      <c r="F1033" s="79"/>
      <c r="H1033" s="64"/>
      <c r="I1033" s="64"/>
      <c r="K1033" s="64"/>
      <c r="L1033" s="64"/>
    </row>
    <row r="1034" spans="2:12" x14ac:dyDescent="0.35">
      <c r="B1034" s="64"/>
      <c r="C1034" s="79"/>
      <c r="E1034" s="79"/>
      <c r="F1034" s="79"/>
      <c r="H1034" s="64"/>
      <c r="I1034" s="64"/>
      <c r="K1034" s="64"/>
      <c r="L1034" s="64"/>
    </row>
    <row r="1035" spans="2:12" x14ac:dyDescent="0.35">
      <c r="B1035" s="64"/>
      <c r="C1035" s="79"/>
      <c r="E1035" s="79"/>
      <c r="F1035" s="79"/>
      <c r="H1035" s="64"/>
      <c r="I1035" s="64"/>
      <c r="K1035" s="64"/>
      <c r="L1035" s="64"/>
    </row>
    <row r="1036" spans="2:12" x14ac:dyDescent="0.35">
      <c r="B1036" s="64"/>
      <c r="C1036" s="79"/>
      <c r="E1036" s="79"/>
      <c r="F1036" s="79"/>
      <c r="H1036" s="64"/>
      <c r="I1036" s="64"/>
      <c r="K1036" s="64"/>
      <c r="L1036" s="64"/>
    </row>
    <row r="1037" spans="2:12" x14ac:dyDescent="0.35">
      <c r="B1037" s="64"/>
      <c r="C1037" s="79"/>
      <c r="E1037" s="79"/>
      <c r="F1037" s="79"/>
      <c r="H1037" s="64"/>
      <c r="I1037" s="64"/>
      <c r="K1037" s="64"/>
      <c r="L1037" s="64"/>
    </row>
    <row r="1038" spans="2:12" x14ac:dyDescent="0.35">
      <c r="B1038" s="64"/>
      <c r="C1038" s="79"/>
      <c r="E1038" s="79"/>
      <c r="F1038" s="79"/>
      <c r="H1038" s="64"/>
      <c r="I1038" s="64"/>
      <c r="K1038" s="64"/>
      <c r="L1038" s="64"/>
    </row>
    <row r="1039" spans="2:12" x14ac:dyDescent="0.35">
      <c r="B1039" s="64"/>
      <c r="C1039" s="79"/>
      <c r="E1039" s="79"/>
      <c r="F1039" s="79"/>
      <c r="H1039" s="64"/>
      <c r="I1039" s="64"/>
      <c r="K1039" s="64"/>
      <c r="L1039" s="64"/>
    </row>
    <row r="1040" spans="2:12" x14ac:dyDescent="0.35">
      <c r="B1040" s="64"/>
      <c r="C1040" s="79"/>
      <c r="E1040" s="79"/>
      <c r="F1040" s="79"/>
      <c r="H1040" s="64"/>
      <c r="I1040" s="64"/>
      <c r="K1040" s="64"/>
      <c r="L1040" s="64"/>
    </row>
    <row r="1041" spans="2:12" x14ac:dyDescent="0.35">
      <c r="B1041" s="64"/>
      <c r="C1041" s="79"/>
      <c r="E1041" s="79"/>
      <c r="F1041" s="79"/>
      <c r="H1041" s="64"/>
      <c r="I1041" s="64"/>
      <c r="K1041" s="64"/>
      <c r="L1041" s="64"/>
    </row>
    <row r="1042" spans="2:12" x14ac:dyDescent="0.35">
      <c r="B1042" s="64"/>
      <c r="C1042" s="79"/>
      <c r="E1042" s="79"/>
      <c r="F1042" s="79"/>
      <c r="H1042" s="64"/>
      <c r="I1042" s="64"/>
      <c r="K1042" s="64"/>
      <c r="L1042" s="64"/>
    </row>
    <row r="1043" spans="2:12" x14ac:dyDescent="0.35">
      <c r="B1043" s="64"/>
      <c r="C1043" s="79"/>
      <c r="E1043" s="79"/>
      <c r="F1043" s="79"/>
      <c r="H1043" s="64"/>
      <c r="I1043" s="64"/>
      <c r="K1043" s="64"/>
      <c r="L1043" s="64"/>
    </row>
    <row r="1044" spans="2:12" x14ac:dyDescent="0.35">
      <c r="B1044" s="64"/>
      <c r="C1044" s="79"/>
      <c r="E1044" s="79"/>
      <c r="F1044" s="79"/>
      <c r="H1044" s="64"/>
      <c r="I1044" s="64"/>
      <c r="K1044" s="64"/>
      <c r="L1044" s="64"/>
    </row>
    <row r="1045" spans="2:12" x14ac:dyDescent="0.35">
      <c r="B1045" s="64"/>
      <c r="C1045" s="79"/>
      <c r="E1045" s="79"/>
      <c r="F1045" s="79"/>
      <c r="H1045" s="64"/>
      <c r="I1045" s="64"/>
      <c r="K1045" s="64"/>
      <c r="L1045" s="64"/>
    </row>
    <row r="1046" spans="2:12" x14ac:dyDescent="0.35">
      <c r="B1046" s="64"/>
      <c r="C1046" s="79"/>
      <c r="E1046" s="79"/>
      <c r="F1046" s="79"/>
      <c r="H1046" s="64"/>
      <c r="I1046" s="64"/>
      <c r="K1046" s="64"/>
      <c r="L1046" s="64"/>
    </row>
    <row r="1047" spans="2:12" x14ac:dyDescent="0.35">
      <c r="B1047" s="64"/>
      <c r="C1047" s="79"/>
      <c r="E1047" s="79"/>
      <c r="F1047" s="79"/>
      <c r="H1047" s="64"/>
      <c r="I1047" s="64"/>
      <c r="K1047" s="64"/>
      <c r="L1047" s="64"/>
    </row>
    <row r="1048" spans="2:12" x14ac:dyDescent="0.35">
      <c r="B1048" s="64"/>
      <c r="C1048" s="79"/>
      <c r="E1048" s="79"/>
      <c r="F1048" s="79"/>
      <c r="H1048" s="64"/>
      <c r="I1048" s="64"/>
      <c r="K1048" s="64"/>
      <c r="L1048" s="64"/>
    </row>
    <row r="1049" spans="2:12" x14ac:dyDescent="0.35">
      <c r="B1049" s="64"/>
      <c r="C1049" s="79"/>
      <c r="E1049" s="79"/>
      <c r="F1049" s="79"/>
      <c r="H1049" s="64"/>
      <c r="I1049" s="64"/>
      <c r="K1049" s="64"/>
      <c r="L1049" s="64"/>
    </row>
    <row r="1050" spans="2:12" x14ac:dyDescent="0.35">
      <c r="B1050" s="64"/>
      <c r="C1050" s="79"/>
      <c r="E1050" s="79"/>
      <c r="F1050" s="79"/>
      <c r="H1050" s="64"/>
      <c r="I1050" s="64"/>
      <c r="K1050" s="64"/>
      <c r="L1050" s="64"/>
    </row>
    <row r="1051" spans="2:12" x14ac:dyDescent="0.35">
      <c r="B1051" s="64"/>
      <c r="C1051" s="79"/>
      <c r="E1051" s="79"/>
      <c r="F1051" s="79"/>
      <c r="H1051" s="64"/>
      <c r="I1051" s="64"/>
      <c r="K1051" s="64"/>
      <c r="L1051" s="64"/>
    </row>
    <row r="1052" spans="2:12" x14ac:dyDescent="0.35">
      <c r="B1052" s="64"/>
      <c r="C1052" s="79"/>
      <c r="E1052" s="79"/>
      <c r="F1052" s="79"/>
      <c r="H1052" s="64"/>
      <c r="I1052" s="64"/>
      <c r="K1052" s="64"/>
      <c r="L1052" s="64"/>
    </row>
    <row r="1053" spans="2:12" x14ac:dyDescent="0.35">
      <c r="B1053" s="64"/>
      <c r="C1053" s="79"/>
      <c r="E1053" s="79"/>
      <c r="F1053" s="79"/>
      <c r="H1053" s="64"/>
      <c r="I1053" s="64"/>
      <c r="K1053" s="64"/>
      <c r="L1053" s="64"/>
    </row>
    <row r="1054" spans="2:12" x14ac:dyDescent="0.35">
      <c r="B1054" s="64"/>
      <c r="C1054" s="79"/>
      <c r="E1054" s="79"/>
      <c r="F1054" s="79"/>
      <c r="H1054" s="64"/>
      <c r="I1054" s="64"/>
      <c r="K1054" s="64"/>
      <c r="L1054" s="64"/>
    </row>
    <row r="1055" spans="2:12" x14ac:dyDescent="0.35">
      <c r="B1055" s="64"/>
      <c r="C1055" s="79"/>
      <c r="E1055" s="79"/>
      <c r="F1055" s="79"/>
      <c r="H1055" s="64"/>
      <c r="I1055" s="64"/>
      <c r="K1055" s="64"/>
      <c r="L1055" s="64"/>
    </row>
    <row r="1056" spans="2:12" x14ac:dyDescent="0.35">
      <c r="B1056" s="64"/>
      <c r="C1056" s="79"/>
      <c r="E1056" s="79"/>
      <c r="F1056" s="79"/>
      <c r="H1056" s="64"/>
      <c r="I1056" s="64"/>
      <c r="K1056" s="64"/>
      <c r="L1056" s="64"/>
    </row>
    <row r="1057" spans="2:12" x14ac:dyDescent="0.35">
      <c r="B1057" s="64"/>
      <c r="C1057" s="79"/>
      <c r="E1057" s="79"/>
      <c r="F1057" s="79"/>
      <c r="H1057" s="64"/>
      <c r="I1057" s="64"/>
      <c r="K1057" s="64"/>
      <c r="L1057" s="64"/>
    </row>
    <row r="1058" spans="2:12" x14ac:dyDescent="0.35">
      <c r="B1058" s="64"/>
      <c r="C1058" s="79"/>
      <c r="E1058" s="79"/>
      <c r="F1058" s="79"/>
      <c r="H1058" s="64"/>
      <c r="I1058" s="64"/>
      <c r="K1058" s="64"/>
      <c r="L1058" s="64"/>
    </row>
    <row r="1059" spans="2:12" x14ac:dyDescent="0.35">
      <c r="B1059" s="64"/>
      <c r="C1059" s="79"/>
      <c r="E1059" s="79"/>
      <c r="F1059" s="79"/>
      <c r="H1059" s="64"/>
      <c r="I1059" s="64"/>
      <c r="K1059" s="64"/>
      <c r="L1059" s="64"/>
    </row>
    <row r="1060" spans="2:12" x14ac:dyDescent="0.35">
      <c r="B1060" s="64"/>
      <c r="C1060" s="79"/>
      <c r="E1060" s="79"/>
      <c r="F1060" s="79"/>
      <c r="H1060" s="64"/>
      <c r="I1060" s="64"/>
      <c r="K1060" s="64"/>
      <c r="L1060" s="64"/>
    </row>
    <row r="1061" spans="2:12" x14ac:dyDescent="0.35">
      <c r="B1061" s="64"/>
      <c r="C1061" s="79"/>
      <c r="E1061" s="79"/>
      <c r="F1061" s="79"/>
      <c r="H1061" s="64"/>
      <c r="I1061" s="64"/>
      <c r="K1061" s="64"/>
      <c r="L1061" s="64"/>
    </row>
    <row r="1062" spans="2:12" x14ac:dyDescent="0.35">
      <c r="B1062" s="64"/>
      <c r="C1062" s="79"/>
      <c r="E1062" s="79"/>
      <c r="F1062" s="79"/>
      <c r="H1062" s="64"/>
      <c r="I1062" s="64"/>
      <c r="K1062" s="64"/>
      <c r="L1062" s="64"/>
    </row>
    <row r="1063" spans="2:12" x14ac:dyDescent="0.35">
      <c r="B1063" s="64"/>
      <c r="C1063" s="79"/>
      <c r="E1063" s="79"/>
      <c r="F1063" s="79"/>
      <c r="H1063" s="64"/>
      <c r="I1063" s="64"/>
      <c r="K1063" s="64"/>
      <c r="L1063" s="64"/>
    </row>
    <row r="1064" spans="2:12" x14ac:dyDescent="0.35">
      <c r="B1064" s="64"/>
      <c r="C1064" s="79"/>
      <c r="E1064" s="79"/>
      <c r="F1064" s="79"/>
      <c r="H1064" s="64"/>
      <c r="I1064" s="64"/>
      <c r="K1064" s="64"/>
      <c r="L1064" s="64"/>
    </row>
    <row r="1065" spans="2:12" x14ac:dyDescent="0.35">
      <c r="B1065" s="64"/>
      <c r="C1065" s="79"/>
      <c r="E1065" s="79"/>
      <c r="F1065" s="79"/>
      <c r="H1065" s="64"/>
      <c r="I1065" s="64"/>
      <c r="K1065" s="64"/>
      <c r="L1065" s="64"/>
    </row>
    <row r="1066" spans="2:12" x14ac:dyDescent="0.35">
      <c r="B1066" s="64"/>
      <c r="C1066" s="79"/>
      <c r="E1066" s="79"/>
      <c r="F1066" s="79"/>
      <c r="H1066" s="64"/>
      <c r="I1066" s="64"/>
      <c r="K1066" s="64"/>
      <c r="L1066" s="64"/>
    </row>
    <row r="1067" spans="2:12" x14ac:dyDescent="0.35">
      <c r="B1067" s="64"/>
      <c r="C1067" s="79"/>
      <c r="E1067" s="79"/>
      <c r="F1067" s="79"/>
      <c r="H1067" s="64"/>
      <c r="I1067" s="64"/>
      <c r="K1067" s="64"/>
      <c r="L1067" s="64"/>
    </row>
    <row r="1068" spans="2:12" x14ac:dyDescent="0.35">
      <c r="B1068" s="64"/>
      <c r="C1068" s="79"/>
      <c r="E1068" s="79"/>
      <c r="F1068" s="79"/>
      <c r="H1068" s="64"/>
      <c r="I1068" s="64"/>
      <c r="K1068" s="64"/>
      <c r="L1068" s="64"/>
    </row>
    <row r="1069" spans="2:12" x14ac:dyDescent="0.35">
      <c r="B1069" s="64"/>
      <c r="C1069" s="79"/>
      <c r="E1069" s="79"/>
      <c r="F1069" s="79"/>
      <c r="H1069" s="64"/>
      <c r="I1069" s="64"/>
      <c r="K1069" s="64"/>
      <c r="L1069" s="64"/>
    </row>
    <row r="1070" spans="2:12" x14ac:dyDescent="0.35">
      <c r="B1070" s="64"/>
      <c r="C1070" s="79"/>
      <c r="E1070" s="79"/>
      <c r="F1070" s="79"/>
      <c r="H1070" s="64"/>
      <c r="I1070" s="64"/>
      <c r="K1070" s="64"/>
      <c r="L1070" s="64"/>
    </row>
    <row r="1071" spans="2:12" x14ac:dyDescent="0.35">
      <c r="B1071" s="64"/>
      <c r="C1071" s="79"/>
      <c r="E1071" s="79"/>
      <c r="F1071" s="79"/>
      <c r="H1071" s="64"/>
      <c r="I1071" s="64"/>
      <c r="K1071" s="64"/>
      <c r="L1071" s="64"/>
    </row>
    <row r="1072" spans="2:12" x14ac:dyDescent="0.35">
      <c r="B1072" s="64"/>
      <c r="C1072" s="79"/>
      <c r="E1072" s="79"/>
      <c r="F1072" s="79"/>
      <c r="H1072" s="64"/>
      <c r="I1072" s="64"/>
      <c r="K1072" s="64"/>
      <c r="L1072" s="64"/>
    </row>
    <row r="1073" spans="2:12" x14ac:dyDescent="0.35">
      <c r="B1073" s="64"/>
      <c r="C1073" s="79"/>
      <c r="E1073" s="79"/>
      <c r="F1073" s="79"/>
      <c r="H1073" s="64"/>
      <c r="I1073" s="64"/>
      <c r="K1073" s="64"/>
      <c r="L1073" s="64"/>
    </row>
    <row r="1074" spans="2:12" x14ac:dyDescent="0.35">
      <c r="B1074" s="64"/>
      <c r="C1074" s="79"/>
      <c r="E1074" s="79"/>
      <c r="F1074" s="79"/>
      <c r="H1074" s="64"/>
      <c r="I1074" s="64"/>
      <c r="K1074" s="64"/>
      <c r="L1074" s="64"/>
    </row>
    <row r="1075" spans="2:12" x14ac:dyDescent="0.35">
      <c r="B1075" s="64"/>
      <c r="C1075" s="79"/>
      <c r="E1075" s="79"/>
      <c r="F1075" s="79"/>
      <c r="H1075" s="64"/>
      <c r="I1075" s="64"/>
      <c r="K1075" s="64"/>
      <c r="L1075" s="64"/>
    </row>
    <row r="1076" spans="2:12" x14ac:dyDescent="0.35">
      <c r="B1076" s="64"/>
      <c r="C1076" s="79"/>
      <c r="E1076" s="79"/>
      <c r="F1076" s="79"/>
      <c r="H1076" s="64"/>
      <c r="I1076" s="64"/>
      <c r="K1076" s="64"/>
      <c r="L1076" s="64"/>
    </row>
    <row r="1077" spans="2:12" x14ac:dyDescent="0.35">
      <c r="B1077" s="64"/>
      <c r="C1077" s="79"/>
      <c r="E1077" s="79"/>
      <c r="F1077" s="79"/>
      <c r="H1077" s="64"/>
      <c r="I1077" s="64"/>
      <c r="K1077" s="64"/>
      <c r="L1077" s="64"/>
    </row>
    <row r="1078" spans="2:12" x14ac:dyDescent="0.35">
      <c r="C1078" s="79"/>
      <c r="E1078" s="79"/>
      <c r="F1078" s="79"/>
    </row>
    <row r="1079" spans="2:12" x14ac:dyDescent="0.35">
      <c r="C1079" s="79"/>
      <c r="E1079" s="79"/>
      <c r="F1079" s="79"/>
    </row>
    <row r="1080" spans="2:12" x14ac:dyDescent="0.35">
      <c r="C1080" s="79"/>
      <c r="E1080" s="79"/>
      <c r="F1080" s="79"/>
    </row>
    <row r="1081" spans="2:12" x14ac:dyDescent="0.35">
      <c r="C1081" s="79"/>
      <c r="E1081" s="79"/>
      <c r="F1081" s="79"/>
    </row>
    <row r="1082" spans="2:12" x14ac:dyDescent="0.35">
      <c r="C1082" s="79"/>
      <c r="E1082" s="79"/>
      <c r="F1082" s="79"/>
    </row>
    <row r="1083" spans="2:12" x14ac:dyDescent="0.35">
      <c r="C1083" s="79"/>
      <c r="E1083" s="79"/>
      <c r="F1083" s="79"/>
    </row>
    <row r="1084" spans="2:12" x14ac:dyDescent="0.35">
      <c r="C1084" s="79"/>
      <c r="E1084" s="79"/>
      <c r="F1084" s="79"/>
    </row>
    <row r="1085" spans="2:12" x14ac:dyDescent="0.35">
      <c r="C1085" s="79"/>
      <c r="E1085" s="79"/>
      <c r="F1085" s="79"/>
    </row>
    <row r="1086" spans="2:12" x14ac:dyDescent="0.35">
      <c r="C1086" s="79"/>
      <c r="E1086" s="79"/>
      <c r="F1086" s="79"/>
    </row>
    <row r="1087" spans="2:12" x14ac:dyDescent="0.35">
      <c r="C1087" s="79"/>
      <c r="E1087" s="79"/>
      <c r="F1087" s="79"/>
    </row>
    <row r="1088" spans="2:12" x14ac:dyDescent="0.35">
      <c r="C1088" s="79"/>
      <c r="E1088" s="79"/>
      <c r="F1088" s="79"/>
    </row>
    <row r="1089" spans="3:6" x14ac:dyDescent="0.35">
      <c r="C1089" s="79"/>
      <c r="E1089" s="79"/>
      <c r="F1089" s="79"/>
    </row>
    <row r="1090" spans="3:6" x14ac:dyDescent="0.35">
      <c r="C1090" s="79"/>
      <c r="E1090" s="79"/>
      <c r="F1090" s="79"/>
    </row>
    <row r="1091" spans="3:6" x14ac:dyDescent="0.35">
      <c r="C1091" s="79"/>
      <c r="E1091" s="79"/>
      <c r="F1091" s="79"/>
    </row>
    <row r="1092" spans="3:6" x14ac:dyDescent="0.35">
      <c r="C1092" s="79"/>
      <c r="E1092" s="79"/>
      <c r="F1092" s="79"/>
    </row>
    <row r="1093" spans="3:6" x14ac:dyDescent="0.35">
      <c r="C1093" s="79"/>
      <c r="E1093" s="79"/>
      <c r="F1093" s="79"/>
    </row>
  </sheetData>
  <mergeCells count="2">
    <mergeCell ref="B2:I2"/>
    <mergeCell ref="A142:B142"/>
  </mergeCells>
  <phoneticPr fontId="10" type="noConversion"/>
  <hyperlinks>
    <hyperlink ref="G12" r:id="rId1" xr:uid="{00000000-0004-0000-0200-000000000000}"/>
    <hyperlink ref="G13" r:id="rId2" xr:uid="{00000000-0004-0000-0200-000001000000}"/>
    <hyperlink ref="G14" r:id="rId3" xr:uid="{00000000-0004-0000-0200-000002000000}"/>
    <hyperlink ref="G16" r:id="rId4" xr:uid="{00000000-0004-0000-0200-000003000000}"/>
    <hyperlink ref="G17" r:id="rId5" xr:uid="{00000000-0004-0000-0200-000004000000}"/>
    <hyperlink ref="G18" r:id="rId6" xr:uid="{00000000-0004-0000-0200-000005000000}"/>
    <hyperlink ref="G19" r:id="rId7" xr:uid="{00000000-0004-0000-0200-000006000000}"/>
    <hyperlink ref="G20" r:id="rId8" xr:uid="{00000000-0004-0000-0200-000007000000}"/>
    <hyperlink ref="G21" r:id="rId9" xr:uid="{00000000-0004-0000-0200-000008000000}"/>
    <hyperlink ref="G22" r:id="rId10" xr:uid="{00000000-0004-0000-0200-000009000000}"/>
    <hyperlink ref="G23" r:id="rId11" xr:uid="{00000000-0004-0000-0200-00000A000000}"/>
    <hyperlink ref="G24" r:id="rId12" xr:uid="{00000000-0004-0000-0200-00000B000000}"/>
    <hyperlink ref="G29" r:id="rId13" xr:uid="{00000000-0004-0000-0200-00000C000000}"/>
    <hyperlink ref="G30" r:id="rId14" xr:uid="{00000000-0004-0000-0200-00000D000000}"/>
    <hyperlink ref="G32" r:id="rId15" xr:uid="{00000000-0004-0000-0200-00000E000000}"/>
    <hyperlink ref="G33" r:id="rId16" xr:uid="{00000000-0004-0000-0200-00000F000000}"/>
    <hyperlink ref="G34" r:id="rId17" xr:uid="{00000000-0004-0000-0200-000010000000}"/>
    <hyperlink ref="G35" r:id="rId18" xr:uid="{00000000-0004-0000-0200-000011000000}"/>
    <hyperlink ref="G36" r:id="rId19" xr:uid="{00000000-0004-0000-0200-000012000000}"/>
    <hyperlink ref="G37" r:id="rId20" xr:uid="{00000000-0004-0000-0200-000013000000}"/>
    <hyperlink ref="G38" r:id="rId21" xr:uid="{00000000-0004-0000-0200-000014000000}"/>
    <hyperlink ref="G39" r:id="rId22" xr:uid="{00000000-0004-0000-0200-000015000000}"/>
    <hyperlink ref="G40" r:id="rId23" xr:uid="{00000000-0004-0000-0200-000016000000}"/>
    <hyperlink ref="G41" r:id="rId24" xr:uid="{00000000-0004-0000-0200-000017000000}"/>
    <hyperlink ref="G42" r:id="rId25" xr:uid="{00000000-0004-0000-0200-000018000000}"/>
    <hyperlink ref="G43" r:id="rId26" xr:uid="{00000000-0004-0000-0200-000019000000}"/>
    <hyperlink ref="G44" r:id="rId27" xr:uid="{00000000-0004-0000-0200-00001A000000}"/>
    <hyperlink ref="G45" r:id="rId28" xr:uid="{00000000-0004-0000-0200-00001B000000}"/>
    <hyperlink ref="G46" r:id="rId29" xr:uid="{00000000-0004-0000-0200-00001C000000}"/>
    <hyperlink ref="G47" r:id="rId30" xr:uid="{00000000-0004-0000-0200-00001D000000}"/>
    <hyperlink ref="G48" r:id="rId31" xr:uid="{00000000-0004-0000-0200-00001E000000}"/>
    <hyperlink ref="G49" r:id="rId32" xr:uid="{00000000-0004-0000-0200-00001F000000}"/>
    <hyperlink ref="G50" r:id="rId33" xr:uid="{00000000-0004-0000-0200-000020000000}"/>
    <hyperlink ref="G51" r:id="rId34" xr:uid="{00000000-0004-0000-0200-000021000000}"/>
    <hyperlink ref="G53" r:id="rId35" xr:uid="{00000000-0004-0000-0200-000022000000}"/>
    <hyperlink ref="G58" r:id="rId36" xr:uid="{00000000-0004-0000-0200-000023000000}"/>
    <hyperlink ref="G52" r:id="rId37" xr:uid="{00000000-0004-0000-0200-000024000000}"/>
    <hyperlink ref="G57" r:id="rId38" xr:uid="{00000000-0004-0000-0200-000025000000}"/>
    <hyperlink ref="G59" r:id="rId39" xr:uid="{00000000-0004-0000-0200-000026000000}"/>
    <hyperlink ref="G60" r:id="rId40" xr:uid="{00000000-0004-0000-0200-000027000000}"/>
    <hyperlink ref="G54" r:id="rId41" xr:uid="{00000000-0004-0000-0200-000028000000}"/>
    <hyperlink ref="G55" r:id="rId42" xr:uid="{00000000-0004-0000-0200-000029000000}"/>
    <hyperlink ref="G56" r:id="rId43" xr:uid="{00000000-0004-0000-0200-00002A000000}"/>
    <hyperlink ref="G63" r:id="rId44" xr:uid="{00000000-0004-0000-0200-00002B000000}"/>
    <hyperlink ref="G64" r:id="rId45" xr:uid="{00000000-0004-0000-0200-00002C000000}"/>
    <hyperlink ref="G65" r:id="rId46" xr:uid="{00000000-0004-0000-0200-00002D000000}"/>
    <hyperlink ref="G66" r:id="rId47" xr:uid="{00000000-0004-0000-0200-00002E000000}"/>
    <hyperlink ref="G68" r:id="rId48" xr:uid="{00000000-0004-0000-0200-00002F000000}"/>
    <hyperlink ref="G69" r:id="rId49" xr:uid="{00000000-0004-0000-0200-000030000000}"/>
    <hyperlink ref="G70" r:id="rId50" xr:uid="{00000000-0004-0000-0200-000031000000}"/>
    <hyperlink ref="G71" r:id="rId51" xr:uid="{00000000-0004-0000-0200-000032000000}"/>
    <hyperlink ref="G72" r:id="rId52" xr:uid="{00000000-0004-0000-0200-000033000000}"/>
    <hyperlink ref="G73" r:id="rId53" xr:uid="{00000000-0004-0000-0200-000034000000}"/>
    <hyperlink ref="G74" r:id="rId54" xr:uid="{00000000-0004-0000-0200-000035000000}"/>
    <hyperlink ref="G76" r:id="rId55" xr:uid="{00000000-0004-0000-0200-000036000000}"/>
    <hyperlink ref="G75" r:id="rId56" xr:uid="{00000000-0004-0000-0200-000037000000}"/>
    <hyperlink ref="G77" r:id="rId57" xr:uid="{00000000-0004-0000-0200-000038000000}"/>
    <hyperlink ref="G82" r:id="rId58" xr:uid="{00000000-0004-0000-0200-000039000000}"/>
    <hyperlink ref="G84" r:id="rId59" xr:uid="{00000000-0004-0000-0200-00003A000000}"/>
    <hyperlink ref="G83" r:id="rId60" xr:uid="{00000000-0004-0000-0200-00003B000000}"/>
    <hyperlink ref="G81" r:id="rId61" xr:uid="{00000000-0004-0000-0200-00003C000000}"/>
    <hyperlink ref="G80" r:id="rId62" xr:uid="{00000000-0004-0000-0200-00003D000000}"/>
    <hyperlink ref="G79" r:id="rId63" xr:uid="{00000000-0004-0000-0200-00003E000000}"/>
    <hyperlink ref="G78" r:id="rId64" xr:uid="{00000000-0004-0000-0200-00003F000000}"/>
    <hyperlink ref="G86" r:id="rId65" xr:uid="{00000000-0004-0000-0200-000040000000}"/>
    <hyperlink ref="G87" r:id="rId66" xr:uid="{00000000-0004-0000-0200-000041000000}"/>
    <hyperlink ref="G88" r:id="rId67" xr:uid="{00000000-0004-0000-0200-000042000000}"/>
    <hyperlink ref="G89" r:id="rId68" xr:uid="{00000000-0004-0000-0200-000043000000}"/>
    <hyperlink ref="G90" r:id="rId69" xr:uid="{00000000-0004-0000-0200-000044000000}"/>
    <hyperlink ref="G91" r:id="rId70" xr:uid="{00000000-0004-0000-0200-000045000000}"/>
    <hyperlink ref="G92" r:id="rId71" xr:uid="{00000000-0004-0000-0200-000046000000}"/>
    <hyperlink ref="G93" r:id="rId72" xr:uid="{00000000-0004-0000-0200-000047000000}"/>
    <hyperlink ref="G94" r:id="rId73" xr:uid="{00000000-0004-0000-0200-000048000000}"/>
    <hyperlink ref="G105" r:id="rId74" xr:uid="{00000000-0004-0000-0200-000049000000}"/>
    <hyperlink ref="G106" r:id="rId75" xr:uid="{00000000-0004-0000-0200-00004A000000}"/>
    <hyperlink ref="G107" r:id="rId76" xr:uid="{00000000-0004-0000-0200-00004B000000}"/>
    <hyperlink ref="G108" r:id="rId77" xr:uid="{00000000-0004-0000-0200-00004C000000}"/>
    <hyperlink ref="G109" r:id="rId78" xr:uid="{00000000-0004-0000-0200-00004D000000}"/>
    <hyperlink ref="G110" r:id="rId79" xr:uid="{00000000-0004-0000-0200-00004E000000}"/>
    <hyperlink ref="G111" r:id="rId80" xr:uid="{00000000-0004-0000-0200-00004F000000}"/>
    <hyperlink ref="G112" r:id="rId81" xr:uid="{00000000-0004-0000-0200-000050000000}"/>
    <hyperlink ref="G113" r:id="rId82" xr:uid="{00000000-0004-0000-0200-000051000000}"/>
    <hyperlink ref="G114" r:id="rId83" xr:uid="{00000000-0004-0000-0200-000052000000}"/>
    <hyperlink ref="G115" r:id="rId84" xr:uid="{00000000-0004-0000-0200-000053000000}"/>
    <hyperlink ref="G116" r:id="rId85" xr:uid="{00000000-0004-0000-0200-000054000000}"/>
    <hyperlink ref="G117" r:id="rId86" xr:uid="{00000000-0004-0000-0200-000055000000}"/>
    <hyperlink ref="G100" r:id="rId87" xr:uid="{00000000-0004-0000-0200-000056000000}"/>
    <hyperlink ref="G95" r:id="rId88" xr:uid="{00000000-0004-0000-0200-000057000000}"/>
    <hyperlink ref="G96" r:id="rId89" xr:uid="{00000000-0004-0000-0200-000058000000}"/>
    <hyperlink ref="G97" r:id="rId90" xr:uid="{00000000-0004-0000-0200-000059000000}"/>
    <hyperlink ref="G98" r:id="rId91" xr:uid="{00000000-0004-0000-0200-00005A000000}"/>
    <hyperlink ref="G99" r:id="rId92" xr:uid="{00000000-0004-0000-0200-00005B000000}"/>
    <hyperlink ref="G85" r:id="rId93" xr:uid="{00000000-0004-0000-0200-00005C000000}"/>
    <hyperlink ref="G101" r:id="rId94" xr:uid="{00000000-0004-0000-0200-00005D000000}"/>
    <hyperlink ref="G102" r:id="rId95" xr:uid="{00000000-0004-0000-0200-00005E000000}"/>
    <hyperlink ref="G104" r:id="rId96" xr:uid="{00000000-0004-0000-0200-00005F000000}"/>
    <hyperlink ref="G4" r:id="rId97" xr:uid="{00000000-0004-0000-0200-000060000000}"/>
    <hyperlink ref="G5" r:id="rId98" xr:uid="{00000000-0004-0000-0200-000061000000}"/>
    <hyperlink ref="G6" r:id="rId99" xr:uid="{00000000-0004-0000-0200-000062000000}"/>
    <hyperlink ref="G7" r:id="rId100" xr:uid="{00000000-0004-0000-0200-000063000000}"/>
    <hyperlink ref="G8" r:id="rId101" xr:uid="{00000000-0004-0000-0200-000064000000}"/>
    <hyperlink ref="G9" r:id="rId102" xr:uid="{00000000-0004-0000-0200-000065000000}"/>
    <hyperlink ref="G10" r:id="rId103" xr:uid="{00000000-0004-0000-0200-000066000000}"/>
    <hyperlink ref="G120" r:id="rId104" xr:uid="{00000000-0004-0000-0200-000067000000}"/>
    <hyperlink ref="G121" r:id="rId105" xr:uid="{00000000-0004-0000-0200-000068000000}"/>
    <hyperlink ref="G128" r:id="rId106" xr:uid="{00000000-0004-0000-0200-000069000000}"/>
    <hyperlink ref="G129" r:id="rId107" xr:uid="{00000000-0004-0000-0200-00006A000000}"/>
    <hyperlink ref="G130" r:id="rId108" xr:uid="{00000000-0004-0000-0200-00006B000000}"/>
    <hyperlink ref="G132" r:id="rId109" xr:uid="{00000000-0004-0000-0200-00006C000000}"/>
    <hyperlink ref="G133" r:id="rId110" xr:uid="{00000000-0004-0000-0200-00006D000000}"/>
    <hyperlink ref="G134" r:id="rId111" xr:uid="{00000000-0004-0000-0200-00006E000000}"/>
    <hyperlink ref="G135" r:id="rId112" xr:uid="{00000000-0004-0000-0200-00006F000000}"/>
    <hyperlink ref="G136" r:id="rId113" xr:uid="{00000000-0004-0000-0200-000070000000}"/>
    <hyperlink ref="G137" r:id="rId114" xr:uid="{00000000-0004-0000-0200-000071000000}"/>
    <hyperlink ref="G138" r:id="rId115" xr:uid="{00000000-0004-0000-0200-000072000000}"/>
    <hyperlink ref="G131" r:id="rId116" xr:uid="{00000000-0004-0000-0200-000073000000}"/>
    <hyperlink ref="G140" r:id="rId117" xr:uid="{00000000-0004-0000-0200-000074000000}"/>
    <hyperlink ref="G141" r:id="rId118" xr:uid="{00000000-0004-0000-0200-000075000000}"/>
  </hyperlinks>
  <pageMargins left="0.45" right="0.2" top="0.75" bottom="0.75" header="0.3" footer="0.3"/>
  <pageSetup paperSize="5" scale="83" orientation="landscape" horizontalDpi="300" verticalDpi="300" r:id="rId119"/>
  <drawing r:id="rId1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696"/>
  <sheetViews>
    <sheetView tabSelected="1" zoomScale="95" zoomScaleNormal="95" workbookViewId="0">
      <pane xSplit="5" ySplit="6" topLeftCell="F549" activePane="bottomRight" state="frozen"/>
      <selection pane="topRight" activeCell="F1" sqref="F1"/>
      <selection pane="bottomLeft" activeCell="A7" sqref="A7"/>
      <selection pane="bottomRight" activeCell="C3" sqref="C3"/>
    </sheetView>
  </sheetViews>
  <sheetFormatPr defaultColWidth="9.1796875" defaultRowHeight="15.5" x14ac:dyDescent="0.35"/>
  <cols>
    <col min="1" max="1" width="16.54296875" style="21" customWidth="1"/>
    <col min="2" max="2" width="26.453125" style="21" customWidth="1"/>
    <col min="3" max="3" width="20.54296875" style="21" customWidth="1"/>
    <col min="4" max="4" width="15" style="21" customWidth="1"/>
    <col min="5" max="5" width="35.54296875" style="8" customWidth="1"/>
    <col min="6" max="6" width="10.26953125" style="21" customWidth="1"/>
    <col min="7" max="7" width="13.26953125" style="8" customWidth="1"/>
    <col min="8" max="8" width="14.453125" style="125" customWidth="1"/>
    <col min="9" max="9" width="11.54296875" style="21" customWidth="1"/>
    <col min="10" max="10" width="10.453125" style="21" customWidth="1"/>
    <col min="11" max="11" width="16.1796875" style="21" customWidth="1"/>
    <col min="12" max="16" width="13.7265625" style="21" customWidth="1"/>
    <col min="17" max="17" width="30.7265625" style="89" customWidth="1"/>
    <col min="18" max="16384" width="9.1796875" style="8"/>
  </cols>
  <sheetData>
    <row r="1" spans="1:17" s="1" customFormat="1" ht="18.5" x14ac:dyDescent="0.35">
      <c r="A1" s="132"/>
      <c r="E1" s="243"/>
      <c r="F1" s="243"/>
      <c r="G1" s="243"/>
      <c r="H1" s="243"/>
      <c r="I1" s="243"/>
      <c r="J1" s="243"/>
      <c r="K1" s="243"/>
      <c r="L1" s="130"/>
      <c r="M1" s="130"/>
      <c r="N1" s="130"/>
      <c r="O1" s="130"/>
      <c r="P1" s="130"/>
      <c r="Q1" s="197"/>
    </row>
    <row r="4" spans="1:17" s="2" customFormat="1" ht="15.65" customHeight="1" x14ac:dyDescent="0.35">
      <c r="A4" s="261" t="s">
        <v>1</v>
      </c>
      <c r="B4" s="261" t="s">
        <v>2</v>
      </c>
      <c r="C4" s="239" t="s">
        <v>3</v>
      </c>
      <c r="D4" s="239" t="s">
        <v>1346</v>
      </c>
      <c r="E4" s="239" t="s">
        <v>5</v>
      </c>
      <c r="F4" s="255" t="s">
        <v>6</v>
      </c>
      <c r="G4" s="255" t="s">
        <v>7</v>
      </c>
      <c r="H4" s="255" t="s">
        <v>8</v>
      </c>
      <c r="I4" s="255" t="s">
        <v>1351</v>
      </c>
      <c r="J4" s="255" t="s">
        <v>10</v>
      </c>
      <c r="K4" s="255" t="s">
        <v>11</v>
      </c>
      <c r="L4" s="263" t="s">
        <v>1338</v>
      </c>
      <c r="M4" s="264"/>
      <c r="N4" s="264"/>
      <c r="O4" s="264"/>
      <c r="P4" s="265"/>
      <c r="Q4" s="270" t="s">
        <v>12</v>
      </c>
    </row>
    <row r="5" spans="1:17" s="2" customFormat="1" x14ac:dyDescent="0.35">
      <c r="A5" s="261"/>
      <c r="B5" s="261"/>
      <c r="C5" s="258"/>
      <c r="D5" s="259"/>
      <c r="E5" s="262"/>
      <c r="F5" s="256"/>
      <c r="G5" s="256"/>
      <c r="H5" s="256"/>
      <c r="I5" s="256"/>
      <c r="J5" s="256"/>
      <c r="K5" s="256"/>
      <c r="L5" s="266"/>
      <c r="M5" s="267"/>
      <c r="N5" s="267"/>
      <c r="O5" s="267"/>
      <c r="P5" s="268"/>
      <c r="Q5" s="270"/>
    </row>
    <row r="6" spans="1:17" s="2" customFormat="1" ht="145" x14ac:dyDescent="0.35">
      <c r="A6" s="157" t="s">
        <v>487</v>
      </c>
      <c r="B6" s="157" t="s">
        <v>1343</v>
      </c>
      <c r="C6" s="156" t="s">
        <v>1345</v>
      </c>
      <c r="D6" s="156" t="s">
        <v>1344</v>
      </c>
      <c r="E6" s="156" t="s">
        <v>1347</v>
      </c>
      <c r="F6" s="154" t="s">
        <v>1348</v>
      </c>
      <c r="G6" s="154" t="s">
        <v>1349</v>
      </c>
      <c r="H6" s="154" t="s">
        <v>1350</v>
      </c>
      <c r="I6" s="154" t="s">
        <v>1352</v>
      </c>
      <c r="J6" s="154" t="s">
        <v>1353</v>
      </c>
      <c r="K6" s="155" t="s">
        <v>1354</v>
      </c>
      <c r="L6" s="153" t="s">
        <v>1339</v>
      </c>
      <c r="M6" s="153" t="s">
        <v>1340</v>
      </c>
      <c r="N6" s="153" t="s">
        <v>1341</v>
      </c>
      <c r="O6" s="153" t="s">
        <v>1342</v>
      </c>
      <c r="P6" s="153" t="s">
        <v>1733</v>
      </c>
      <c r="Q6" s="5" t="s">
        <v>1356</v>
      </c>
    </row>
    <row r="7" spans="1:17" s="2" customFormat="1" ht="35.25" customHeight="1" x14ac:dyDescent="0.35">
      <c r="A7" s="4" t="s">
        <v>14</v>
      </c>
      <c r="B7" s="96" t="s">
        <v>15</v>
      </c>
      <c r="C7" s="96" t="s">
        <v>16</v>
      </c>
      <c r="D7" s="94">
        <v>42744</v>
      </c>
      <c r="E7" s="97" t="s">
        <v>17</v>
      </c>
      <c r="F7" s="5" t="s">
        <v>18</v>
      </c>
      <c r="G7" s="5" t="s">
        <v>19</v>
      </c>
      <c r="H7" s="94">
        <v>42759</v>
      </c>
      <c r="I7" s="5">
        <v>15</v>
      </c>
      <c r="J7" s="5" t="s">
        <v>20</v>
      </c>
      <c r="K7" s="5" t="s">
        <v>108</v>
      </c>
      <c r="L7" s="6" t="s">
        <v>543</v>
      </c>
      <c r="M7" s="6" t="s">
        <v>543</v>
      </c>
      <c r="N7" s="6" t="s">
        <v>543</v>
      </c>
      <c r="O7" s="6" t="s">
        <v>543</v>
      </c>
      <c r="P7" s="6"/>
      <c r="Q7" s="5" t="s">
        <v>543</v>
      </c>
    </row>
    <row r="8" spans="1:17" s="2" customFormat="1" ht="22.5" customHeight="1" x14ac:dyDescent="0.35">
      <c r="A8" s="4" t="s">
        <v>14</v>
      </c>
      <c r="B8" s="96" t="s">
        <v>22</v>
      </c>
      <c r="C8" s="96" t="s">
        <v>16</v>
      </c>
      <c r="D8" s="94">
        <v>42744</v>
      </c>
      <c r="E8" s="97" t="s">
        <v>23</v>
      </c>
      <c r="F8" s="5" t="s">
        <v>18</v>
      </c>
      <c r="G8" s="5" t="s">
        <v>19</v>
      </c>
      <c r="H8" s="94">
        <v>42765</v>
      </c>
      <c r="I8" s="5">
        <v>21</v>
      </c>
      <c r="J8" s="5" t="s">
        <v>20</v>
      </c>
      <c r="K8" s="5" t="s">
        <v>108</v>
      </c>
      <c r="L8" s="6" t="s">
        <v>543</v>
      </c>
      <c r="M8" s="6" t="s">
        <v>543</v>
      </c>
      <c r="N8" s="6" t="s">
        <v>543</v>
      </c>
      <c r="O8" s="6" t="s">
        <v>543</v>
      </c>
      <c r="P8" s="6"/>
      <c r="Q8" s="5" t="s">
        <v>543</v>
      </c>
    </row>
    <row r="9" spans="1:17" s="2" customFormat="1" ht="50.25" customHeight="1" x14ac:dyDescent="0.35">
      <c r="A9" s="4" t="s">
        <v>14</v>
      </c>
      <c r="B9" s="96" t="s">
        <v>24</v>
      </c>
      <c r="C9" s="96" t="s">
        <v>16</v>
      </c>
      <c r="D9" s="94">
        <v>42754</v>
      </c>
      <c r="E9" s="102" t="s">
        <v>25</v>
      </c>
      <c r="F9" s="5" t="s">
        <v>18</v>
      </c>
      <c r="G9" s="5" t="s">
        <v>19</v>
      </c>
      <c r="H9" s="94">
        <v>42768</v>
      </c>
      <c r="I9" s="5">
        <v>14</v>
      </c>
      <c r="J9" s="5" t="s">
        <v>20</v>
      </c>
      <c r="K9" s="5" t="s">
        <v>108</v>
      </c>
      <c r="L9" s="6" t="s">
        <v>543</v>
      </c>
      <c r="M9" s="6" t="s">
        <v>543</v>
      </c>
      <c r="N9" s="6" t="s">
        <v>543</v>
      </c>
      <c r="O9" s="6" t="s">
        <v>543</v>
      </c>
      <c r="P9" s="6"/>
      <c r="Q9" s="5" t="s">
        <v>543</v>
      </c>
    </row>
    <row r="10" spans="1:17" s="2" customFormat="1" ht="48" customHeight="1" x14ac:dyDescent="0.35">
      <c r="A10" s="4" t="s">
        <v>14</v>
      </c>
      <c r="B10" s="96" t="s">
        <v>26</v>
      </c>
      <c r="C10" s="96" t="s">
        <v>16</v>
      </c>
      <c r="D10" s="94">
        <v>42768</v>
      </c>
      <c r="E10" s="97" t="s">
        <v>27</v>
      </c>
      <c r="F10" s="5" t="s">
        <v>28</v>
      </c>
      <c r="G10" s="5" t="s">
        <v>19</v>
      </c>
      <c r="H10" s="94">
        <v>42782</v>
      </c>
      <c r="I10" s="5">
        <v>14</v>
      </c>
      <c r="J10" s="5" t="s">
        <v>20</v>
      </c>
      <c r="K10" s="5" t="s">
        <v>108</v>
      </c>
      <c r="L10" s="6" t="s">
        <v>543</v>
      </c>
      <c r="M10" s="6" t="s">
        <v>543</v>
      </c>
      <c r="N10" s="6" t="s">
        <v>543</v>
      </c>
      <c r="O10" s="6" t="s">
        <v>543</v>
      </c>
      <c r="P10" s="6"/>
      <c r="Q10" s="5" t="s">
        <v>543</v>
      </c>
    </row>
    <row r="11" spans="1:17" s="2" customFormat="1" ht="36.75" customHeight="1" x14ac:dyDescent="0.35">
      <c r="A11" s="4" t="s">
        <v>14</v>
      </c>
      <c r="B11" s="96" t="s">
        <v>29</v>
      </c>
      <c r="C11" s="96" t="s">
        <v>16</v>
      </c>
      <c r="D11" s="94">
        <v>42762</v>
      </c>
      <c r="E11" s="97" t="s">
        <v>30</v>
      </c>
      <c r="F11" s="5" t="s">
        <v>18</v>
      </c>
      <c r="G11" s="5" t="s">
        <v>19</v>
      </c>
      <c r="H11" s="94">
        <v>42783</v>
      </c>
      <c r="I11" s="5">
        <v>21</v>
      </c>
      <c r="J11" s="5" t="s">
        <v>20</v>
      </c>
      <c r="K11" s="5" t="s">
        <v>108</v>
      </c>
      <c r="L11" s="6" t="s">
        <v>543</v>
      </c>
      <c r="M11" s="6" t="s">
        <v>543</v>
      </c>
      <c r="N11" s="6" t="s">
        <v>543</v>
      </c>
      <c r="O11" s="6" t="s">
        <v>543</v>
      </c>
      <c r="P11" s="6"/>
      <c r="Q11" s="5" t="s">
        <v>543</v>
      </c>
    </row>
    <row r="12" spans="1:17" s="2" customFormat="1" ht="33" customHeight="1" x14ac:dyDescent="0.35">
      <c r="A12" s="4" t="s">
        <v>14</v>
      </c>
      <c r="B12" s="96" t="s">
        <v>31</v>
      </c>
      <c r="C12" s="96" t="s">
        <v>16</v>
      </c>
      <c r="D12" s="94">
        <v>42778</v>
      </c>
      <c r="E12" s="97" t="s">
        <v>32</v>
      </c>
      <c r="F12" s="5" t="s">
        <v>18</v>
      </c>
      <c r="G12" s="5" t="s">
        <v>19</v>
      </c>
      <c r="H12" s="94">
        <v>42783</v>
      </c>
      <c r="I12" s="5">
        <v>5</v>
      </c>
      <c r="J12" s="5" t="s">
        <v>20</v>
      </c>
      <c r="K12" s="5" t="s">
        <v>108</v>
      </c>
      <c r="L12" s="6" t="s">
        <v>543</v>
      </c>
      <c r="M12" s="6" t="s">
        <v>543</v>
      </c>
      <c r="N12" s="6" t="s">
        <v>543</v>
      </c>
      <c r="O12" s="6" t="s">
        <v>543</v>
      </c>
      <c r="P12" s="6"/>
      <c r="Q12" s="5" t="s">
        <v>543</v>
      </c>
    </row>
    <row r="13" spans="1:17" s="2" customFormat="1" ht="33.75" customHeight="1" x14ac:dyDescent="0.35">
      <c r="A13" s="4" t="s">
        <v>14</v>
      </c>
      <c r="B13" s="96" t="s">
        <v>33</v>
      </c>
      <c r="C13" s="96" t="s">
        <v>16</v>
      </c>
      <c r="D13" s="94">
        <v>42788</v>
      </c>
      <c r="E13" s="97" t="s">
        <v>34</v>
      </c>
      <c r="F13" s="5" t="s">
        <v>18</v>
      </c>
      <c r="G13" s="5" t="s">
        <v>19</v>
      </c>
      <c r="H13" s="94">
        <v>42795</v>
      </c>
      <c r="I13" s="5">
        <v>7</v>
      </c>
      <c r="J13" s="5" t="s">
        <v>20</v>
      </c>
      <c r="K13" s="5" t="s">
        <v>108</v>
      </c>
      <c r="L13" s="6" t="s">
        <v>543</v>
      </c>
      <c r="M13" s="6" t="s">
        <v>543</v>
      </c>
      <c r="N13" s="6" t="s">
        <v>543</v>
      </c>
      <c r="O13" s="6" t="s">
        <v>543</v>
      </c>
      <c r="P13" s="6"/>
      <c r="Q13" s="5" t="s">
        <v>543</v>
      </c>
    </row>
    <row r="14" spans="1:17" s="2" customFormat="1" ht="33.75" customHeight="1" x14ac:dyDescent="0.35">
      <c r="A14" s="4" t="s">
        <v>14</v>
      </c>
      <c r="B14" s="96" t="s">
        <v>35</v>
      </c>
      <c r="C14" s="96" t="s">
        <v>16</v>
      </c>
      <c r="D14" s="94">
        <v>42796</v>
      </c>
      <c r="E14" s="97" t="s">
        <v>36</v>
      </c>
      <c r="F14" s="5" t="s">
        <v>18</v>
      </c>
      <c r="G14" s="5" t="s">
        <v>19</v>
      </c>
      <c r="H14" s="94">
        <v>42802</v>
      </c>
      <c r="I14" s="5">
        <v>6</v>
      </c>
      <c r="J14" s="5" t="s">
        <v>20</v>
      </c>
      <c r="K14" s="5" t="s">
        <v>108</v>
      </c>
      <c r="L14" s="6" t="s">
        <v>543</v>
      </c>
      <c r="M14" s="6" t="s">
        <v>543</v>
      </c>
      <c r="N14" s="6" t="s">
        <v>543</v>
      </c>
      <c r="O14" s="6" t="s">
        <v>543</v>
      </c>
      <c r="P14" s="6"/>
      <c r="Q14" s="5" t="s">
        <v>543</v>
      </c>
    </row>
    <row r="15" spans="1:17" s="2" customFormat="1" ht="33.75" customHeight="1" x14ac:dyDescent="0.35">
      <c r="A15" s="4" t="s">
        <v>14</v>
      </c>
      <c r="B15" s="96" t="s">
        <v>37</v>
      </c>
      <c r="C15" s="96" t="s">
        <v>16</v>
      </c>
      <c r="D15" s="94">
        <v>42796</v>
      </c>
      <c r="E15" s="97" t="s">
        <v>38</v>
      </c>
      <c r="F15" s="5" t="s">
        <v>18</v>
      </c>
      <c r="G15" s="5" t="s">
        <v>19</v>
      </c>
      <c r="H15" s="94">
        <v>42803</v>
      </c>
      <c r="I15" s="5">
        <v>7</v>
      </c>
      <c r="J15" s="5" t="s">
        <v>20</v>
      </c>
      <c r="K15" s="5" t="s">
        <v>108</v>
      </c>
      <c r="L15" s="6" t="s">
        <v>543</v>
      </c>
      <c r="M15" s="6" t="s">
        <v>543</v>
      </c>
      <c r="N15" s="6" t="s">
        <v>543</v>
      </c>
      <c r="O15" s="6" t="s">
        <v>543</v>
      </c>
      <c r="P15" s="6"/>
      <c r="Q15" s="5" t="s">
        <v>543</v>
      </c>
    </row>
    <row r="16" spans="1:17" s="2" customFormat="1" ht="33" customHeight="1" x14ac:dyDescent="0.35">
      <c r="A16" s="4" t="s">
        <v>14</v>
      </c>
      <c r="B16" s="96" t="s">
        <v>39</v>
      </c>
      <c r="C16" s="96" t="s">
        <v>16</v>
      </c>
      <c r="D16" s="94">
        <v>42797</v>
      </c>
      <c r="E16" s="97" t="s">
        <v>40</v>
      </c>
      <c r="F16" s="5" t="s">
        <v>18</v>
      </c>
      <c r="G16" s="5" t="s">
        <v>19</v>
      </c>
      <c r="H16" s="94">
        <v>42803</v>
      </c>
      <c r="I16" s="5">
        <v>6</v>
      </c>
      <c r="J16" s="5" t="s">
        <v>20</v>
      </c>
      <c r="K16" s="5" t="s">
        <v>108</v>
      </c>
      <c r="L16" s="6" t="s">
        <v>543</v>
      </c>
      <c r="M16" s="6" t="s">
        <v>543</v>
      </c>
      <c r="N16" s="6" t="s">
        <v>543</v>
      </c>
      <c r="O16" s="6" t="s">
        <v>543</v>
      </c>
      <c r="P16" s="6"/>
      <c r="Q16" s="5" t="s">
        <v>543</v>
      </c>
    </row>
    <row r="17" spans="1:17" s="2" customFormat="1" ht="52.15" customHeight="1" x14ac:dyDescent="0.35">
      <c r="A17" s="4" t="s">
        <v>14</v>
      </c>
      <c r="B17" s="96" t="s">
        <v>41</v>
      </c>
      <c r="C17" s="96" t="s">
        <v>16</v>
      </c>
      <c r="D17" s="94">
        <v>42727</v>
      </c>
      <c r="E17" s="97" t="s">
        <v>42</v>
      </c>
      <c r="F17" s="5" t="s">
        <v>18</v>
      </c>
      <c r="G17" s="5" t="s">
        <v>19</v>
      </c>
      <c r="H17" s="94">
        <v>42808</v>
      </c>
      <c r="I17" s="5">
        <v>81</v>
      </c>
      <c r="J17" s="5" t="s">
        <v>20</v>
      </c>
      <c r="K17" s="5" t="s">
        <v>108</v>
      </c>
      <c r="L17" s="6" t="s">
        <v>543</v>
      </c>
      <c r="M17" s="6" t="s">
        <v>543</v>
      </c>
      <c r="N17" s="6" t="s">
        <v>543</v>
      </c>
      <c r="O17" s="6" t="s">
        <v>543</v>
      </c>
      <c r="P17" s="6"/>
      <c r="Q17" s="5" t="s">
        <v>543</v>
      </c>
    </row>
    <row r="18" spans="1:17" s="2" customFormat="1" ht="52.15" customHeight="1" x14ac:dyDescent="0.35">
      <c r="A18" s="4" t="s">
        <v>14</v>
      </c>
      <c r="B18" s="5" t="s">
        <v>43</v>
      </c>
      <c r="C18" s="96" t="s">
        <v>16</v>
      </c>
      <c r="D18" s="94">
        <v>42803</v>
      </c>
      <c r="E18" s="97" t="s">
        <v>44</v>
      </c>
      <c r="F18" s="5" t="s">
        <v>28</v>
      </c>
      <c r="G18" s="5" t="s">
        <v>19</v>
      </c>
      <c r="H18" s="94">
        <v>42824</v>
      </c>
      <c r="I18" s="5">
        <v>21</v>
      </c>
      <c r="J18" s="5" t="s">
        <v>20</v>
      </c>
      <c r="K18" s="5" t="s">
        <v>108</v>
      </c>
      <c r="L18" s="6" t="s">
        <v>543</v>
      </c>
      <c r="M18" s="6" t="s">
        <v>543</v>
      </c>
      <c r="N18" s="6" t="s">
        <v>543</v>
      </c>
      <c r="O18" s="6" t="s">
        <v>543</v>
      </c>
      <c r="P18" s="6"/>
      <c r="Q18" s="5" t="s">
        <v>543</v>
      </c>
    </row>
    <row r="19" spans="1:17" s="2" customFormat="1" ht="33" customHeight="1" x14ac:dyDescent="0.35">
      <c r="A19" s="4" t="s">
        <v>14</v>
      </c>
      <c r="B19" s="6" t="s">
        <v>45</v>
      </c>
      <c r="C19" s="96" t="s">
        <v>16</v>
      </c>
      <c r="D19" s="94">
        <v>42822</v>
      </c>
      <c r="E19" s="97" t="s">
        <v>25</v>
      </c>
      <c r="F19" s="6" t="s">
        <v>18</v>
      </c>
      <c r="G19" s="5" t="s">
        <v>19</v>
      </c>
      <c r="H19" s="94">
        <v>42825</v>
      </c>
      <c r="I19" s="5">
        <v>3</v>
      </c>
      <c r="J19" s="6" t="s">
        <v>20</v>
      </c>
      <c r="K19" s="5" t="s">
        <v>108</v>
      </c>
      <c r="L19" s="6" t="s">
        <v>543</v>
      </c>
      <c r="M19" s="6" t="s">
        <v>543</v>
      </c>
      <c r="N19" s="6" t="s">
        <v>543</v>
      </c>
      <c r="O19" s="6" t="s">
        <v>543</v>
      </c>
      <c r="P19" s="6"/>
      <c r="Q19" s="5" t="s">
        <v>543</v>
      </c>
    </row>
    <row r="20" spans="1:17" s="2" customFormat="1" ht="43.5" customHeight="1" x14ac:dyDescent="0.35">
      <c r="A20" s="4" t="s">
        <v>14</v>
      </c>
      <c r="B20" s="5" t="s">
        <v>46</v>
      </c>
      <c r="C20" s="96" t="s">
        <v>16</v>
      </c>
      <c r="D20" s="7">
        <v>42744</v>
      </c>
      <c r="E20" s="97" t="s">
        <v>47</v>
      </c>
      <c r="F20" s="5" t="s">
        <v>18</v>
      </c>
      <c r="G20" s="5" t="s">
        <v>19</v>
      </c>
      <c r="H20" s="13">
        <v>42755</v>
      </c>
      <c r="I20" s="5">
        <v>16</v>
      </c>
      <c r="J20" s="5" t="s">
        <v>20</v>
      </c>
      <c r="K20" s="5" t="s">
        <v>108</v>
      </c>
      <c r="L20" s="6" t="s">
        <v>543</v>
      </c>
      <c r="M20" s="6" t="s">
        <v>543</v>
      </c>
      <c r="N20" s="6" t="s">
        <v>543</v>
      </c>
      <c r="O20" s="6" t="s">
        <v>543</v>
      </c>
      <c r="P20" s="6"/>
      <c r="Q20" s="5" t="s">
        <v>543</v>
      </c>
    </row>
    <row r="21" spans="1:17" s="2" customFormat="1" ht="43.5" customHeight="1" x14ac:dyDescent="0.35">
      <c r="A21" s="4" t="s">
        <v>14</v>
      </c>
      <c r="B21" s="5" t="s">
        <v>48</v>
      </c>
      <c r="C21" s="5" t="s">
        <v>16</v>
      </c>
      <c r="D21" s="7">
        <v>42744</v>
      </c>
      <c r="E21" s="97" t="s">
        <v>49</v>
      </c>
      <c r="F21" s="5" t="s">
        <v>18</v>
      </c>
      <c r="G21" s="5" t="s">
        <v>19</v>
      </c>
      <c r="H21" s="94">
        <v>42760</v>
      </c>
      <c r="I21" s="93">
        <v>29</v>
      </c>
      <c r="J21" s="5" t="s">
        <v>20</v>
      </c>
      <c r="K21" s="5" t="s">
        <v>108</v>
      </c>
      <c r="L21" s="6" t="s">
        <v>543</v>
      </c>
      <c r="M21" s="6" t="s">
        <v>543</v>
      </c>
      <c r="N21" s="6" t="s">
        <v>543</v>
      </c>
      <c r="O21" s="6" t="s">
        <v>543</v>
      </c>
      <c r="P21" s="6"/>
      <c r="Q21" s="5" t="s">
        <v>543</v>
      </c>
    </row>
    <row r="22" spans="1:17" s="2" customFormat="1" ht="77.5" x14ac:dyDescent="0.35">
      <c r="A22" s="4" t="s">
        <v>14</v>
      </c>
      <c r="B22" s="5" t="s">
        <v>50</v>
      </c>
      <c r="C22" s="5" t="s">
        <v>16</v>
      </c>
      <c r="D22" s="7">
        <v>42766</v>
      </c>
      <c r="E22" s="97" t="s">
        <v>51</v>
      </c>
      <c r="F22" s="5" t="s">
        <v>18</v>
      </c>
      <c r="G22" s="5" t="s">
        <v>19</v>
      </c>
      <c r="H22" s="13">
        <v>42773</v>
      </c>
      <c r="I22" s="9">
        <v>17</v>
      </c>
      <c r="J22" s="5" t="s">
        <v>20</v>
      </c>
      <c r="K22" s="5" t="s">
        <v>108</v>
      </c>
      <c r="L22" s="6" t="s">
        <v>543</v>
      </c>
      <c r="M22" s="6" t="s">
        <v>543</v>
      </c>
      <c r="N22" s="6" t="s">
        <v>543</v>
      </c>
      <c r="O22" s="6" t="s">
        <v>543</v>
      </c>
      <c r="P22" s="6"/>
      <c r="Q22" s="5" t="s">
        <v>543</v>
      </c>
    </row>
    <row r="23" spans="1:17" ht="47.25" customHeight="1" x14ac:dyDescent="0.35">
      <c r="A23" s="4" t="s">
        <v>14</v>
      </c>
      <c r="B23" s="5" t="s">
        <v>52</v>
      </c>
      <c r="C23" s="9" t="s">
        <v>16</v>
      </c>
      <c r="D23" s="7">
        <v>42752</v>
      </c>
      <c r="E23" s="10" t="s">
        <v>53</v>
      </c>
      <c r="F23" s="5" t="s">
        <v>18</v>
      </c>
      <c r="G23" s="5" t="s">
        <v>19</v>
      </c>
      <c r="H23" s="13">
        <v>42783</v>
      </c>
      <c r="I23" s="9">
        <v>29</v>
      </c>
      <c r="J23" s="5" t="s">
        <v>20</v>
      </c>
      <c r="K23" s="5" t="s">
        <v>108</v>
      </c>
      <c r="L23" s="6" t="s">
        <v>543</v>
      </c>
      <c r="M23" s="6" t="s">
        <v>543</v>
      </c>
      <c r="N23" s="6" t="s">
        <v>543</v>
      </c>
      <c r="O23" s="6" t="s">
        <v>543</v>
      </c>
      <c r="P23" s="6"/>
      <c r="Q23" s="5" t="s">
        <v>543</v>
      </c>
    </row>
    <row r="24" spans="1:17" ht="47.25" customHeight="1" x14ac:dyDescent="0.35">
      <c r="A24" s="4" t="s">
        <v>14</v>
      </c>
      <c r="B24" s="5" t="s">
        <v>54</v>
      </c>
      <c r="C24" s="6" t="s">
        <v>16</v>
      </c>
      <c r="D24" s="7">
        <v>42755</v>
      </c>
      <c r="E24" s="10" t="s">
        <v>55</v>
      </c>
      <c r="F24" s="5" t="s">
        <v>18</v>
      </c>
      <c r="G24" s="5" t="s">
        <v>19</v>
      </c>
      <c r="H24" s="13">
        <v>42781</v>
      </c>
      <c r="I24" s="9">
        <v>3</v>
      </c>
      <c r="J24" s="5" t="s">
        <v>20</v>
      </c>
      <c r="K24" s="5" t="s">
        <v>108</v>
      </c>
      <c r="L24" s="6" t="s">
        <v>543</v>
      </c>
      <c r="M24" s="6" t="s">
        <v>543</v>
      </c>
      <c r="N24" s="6" t="s">
        <v>543</v>
      </c>
      <c r="O24" s="6" t="s">
        <v>543</v>
      </c>
      <c r="P24" s="6"/>
      <c r="Q24" s="5" t="s">
        <v>543</v>
      </c>
    </row>
    <row r="25" spans="1:17" ht="63" customHeight="1" x14ac:dyDescent="0.35">
      <c r="A25" s="4" t="s">
        <v>14</v>
      </c>
      <c r="B25" s="5" t="s">
        <v>56</v>
      </c>
      <c r="C25" s="6" t="s">
        <v>16</v>
      </c>
      <c r="D25" s="7">
        <v>42755</v>
      </c>
      <c r="E25" s="10" t="s">
        <v>57</v>
      </c>
      <c r="F25" s="5" t="s">
        <v>18</v>
      </c>
      <c r="G25" s="5" t="s">
        <v>19</v>
      </c>
      <c r="H25" s="13">
        <v>42758</v>
      </c>
      <c r="I25" s="9">
        <v>3</v>
      </c>
      <c r="J25" s="5" t="s">
        <v>20</v>
      </c>
      <c r="K25" s="5" t="s">
        <v>108</v>
      </c>
      <c r="L25" s="6" t="s">
        <v>543</v>
      </c>
      <c r="M25" s="6" t="s">
        <v>543</v>
      </c>
      <c r="N25" s="6" t="s">
        <v>543</v>
      </c>
      <c r="O25" s="6" t="s">
        <v>543</v>
      </c>
      <c r="P25" s="6"/>
      <c r="Q25" s="5" t="s">
        <v>543</v>
      </c>
    </row>
    <row r="26" spans="1:17" ht="47.25" customHeight="1" x14ac:dyDescent="0.35">
      <c r="A26" s="4" t="s">
        <v>14</v>
      </c>
      <c r="B26" s="5" t="s">
        <v>58</v>
      </c>
      <c r="C26" s="6" t="s">
        <v>16</v>
      </c>
      <c r="D26" s="7">
        <v>42756</v>
      </c>
      <c r="E26" s="10" t="s">
        <v>59</v>
      </c>
      <c r="F26" s="5" t="s">
        <v>18</v>
      </c>
      <c r="G26" s="5" t="s">
        <v>19</v>
      </c>
      <c r="H26" s="13">
        <v>42758</v>
      </c>
      <c r="I26" s="9">
        <v>1</v>
      </c>
      <c r="J26" s="5" t="s">
        <v>20</v>
      </c>
      <c r="K26" s="5" t="s">
        <v>108</v>
      </c>
      <c r="L26" s="6" t="s">
        <v>543</v>
      </c>
      <c r="M26" s="6" t="s">
        <v>543</v>
      </c>
      <c r="N26" s="6" t="s">
        <v>543</v>
      </c>
      <c r="O26" s="6" t="s">
        <v>543</v>
      </c>
      <c r="P26" s="6"/>
      <c r="Q26" s="5" t="s">
        <v>543</v>
      </c>
    </row>
    <row r="27" spans="1:17" ht="43.5" customHeight="1" x14ac:dyDescent="0.35">
      <c r="A27" s="4" t="s">
        <v>14</v>
      </c>
      <c r="B27" s="5" t="s">
        <v>60</v>
      </c>
      <c r="C27" s="6" t="s">
        <v>16</v>
      </c>
      <c r="D27" s="7">
        <v>42760</v>
      </c>
      <c r="E27" s="10" t="s">
        <v>61</v>
      </c>
      <c r="F27" s="5" t="s">
        <v>18</v>
      </c>
      <c r="G27" s="5" t="s">
        <v>19</v>
      </c>
      <c r="H27" s="13">
        <v>42757</v>
      </c>
      <c r="I27" s="9">
        <v>13</v>
      </c>
      <c r="J27" s="5" t="s">
        <v>20</v>
      </c>
      <c r="K27" s="5" t="s">
        <v>108</v>
      </c>
      <c r="L27" s="6" t="s">
        <v>543</v>
      </c>
      <c r="M27" s="6" t="s">
        <v>543</v>
      </c>
      <c r="N27" s="6" t="s">
        <v>543</v>
      </c>
      <c r="O27" s="6" t="s">
        <v>543</v>
      </c>
      <c r="P27" s="6"/>
      <c r="Q27" s="5" t="s">
        <v>543</v>
      </c>
    </row>
    <row r="28" spans="1:17" ht="64.5" customHeight="1" x14ac:dyDescent="0.35">
      <c r="A28" s="4" t="s">
        <v>14</v>
      </c>
      <c r="B28" s="5" t="s">
        <v>62</v>
      </c>
      <c r="C28" s="6" t="s">
        <v>16</v>
      </c>
      <c r="D28" s="7">
        <v>42766</v>
      </c>
      <c r="E28" s="10" t="s">
        <v>63</v>
      </c>
      <c r="F28" s="5" t="s">
        <v>18</v>
      </c>
      <c r="G28" s="5" t="s">
        <v>19</v>
      </c>
      <c r="H28" s="13">
        <v>42773</v>
      </c>
      <c r="I28" s="9">
        <v>1</v>
      </c>
      <c r="J28" s="5" t="s">
        <v>20</v>
      </c>
      <c r="K28" s="5" t="s">
        <v>108</v>
      </c>
      <c r="L28" s="6" t="s">
        <v>543</v>
      </c>
      <c r="M28" s="6" t="s">
        <v>543</v>
      </c>
      <c r="N28" s="6" t="s">
        <v>543</v>
      </c>
      <c r="O28" s="6" t="s">
        <v>543</v>
      </c>
      <c r="P28" s="6"/>
      <c r="Q28" s="5" t="s">
        <v>543</v>
      </c>
    </row>
    <row r="29" spans="1:17" ht="75" customHeight="1" x14ac:dyDescent="0.35">
      <c r="A29" s="4" t="s">
        <v>14</v>
      </c>
      <c r="B29" s="5" t="s">
        <v>64</v>
      </c>
      <c r="C29" s="6" t="s">
        <v>16</v>
      </c>
      <c r="D29" s="7">
        <v>42766</v>
      </c>
      <c r="E29" s="10" t="s">
        <v>65</v>
      </c>
      <c r="F29" s="5" t="s">
        <v>18</v>
      </c>
      <c r="G29" s="5" t="s">
        <v>19</v>
      </c>
      <c r="H29" s="13">
        <v>42767</v>
      </c>
      <c r="I29" s="9">
        <v>7</v>
      </c>
      <c r="J29" s="5" t="s">
        <v>20</v>
      </c>
      <c r="K29" s="5" t="s">
        <v>108</v>
      </c>
      <c r="L29" s="6" t="s">
        <v>543</v>
      </c>
      <c r="M29" s="6" t="s">
        <v>543</v>
      </c>
      <c r="N29" s="6" t="s">
        <v>543</v>
      </c>
      <c r="O29" s="6" t="s">
        <v>543</v>
      </c>
      <c r="P29" s="6"/>
      <c r="Q29" s="5" t="s">
        <v>543</v>
      </c>
    </row>
    <row r="30" spans="1:17" ht="45" customHeight="1" x14ac:dyDescent="0.35">
      <c r="A30" s="4" t="s">
        <v>14</v>
      </c>
      <c r="B30" s="5" t="s">
        <v>66</v>
      </c>
      <c r="C30" s="6" t="s">
        <v>16</v>
      </c>
      <c r="D30" s="7">
        <v>42774</v>
      </c>
      <c r="E30" s="10" t="s">
        <v>67</v>
      </c>
      <c r="F30" s="5" t="s">
        <v>18</v>
      </c>
      <c r="G30" s="5" t="s">
        <v>19</v>
      </c>
      <c r="H30" s="13">
        <v>42773</v>
      </c>
      <c r="I30" s="9">
        <v>28</v>
      </c>
      <c r="J30" s="5" t="s">
        <v>20</v>
      </c>
      <c r="K30" s="5" t="s">
        <v>108</v>
      </c>
      <c r="L30" s="6" t="s">
        <v>543</v>
      </c>
      <c r="M30" s="6" t="s">
        <v>543</v>
      </c>
      <c r="N30" s="6" t="s">
        <v>543</v>
      </c>
      <c r="O30" s="6" t="s">
        <v>543</v>
      </c>
      <c r="P30" s="6"/>
      <c r="Q30" s="5" t="s">
        <v>543</v>
      </c>
    </row>
    <row r="31" spans="1:17" ht="63" customHeight="1" x14ac:dyDescent="0.35">
      <c r="A31" s="4" t="s">
        <v>14</v>
      </c>
      <c r="B31" s="5" t="s">
        <v>68</v>
      </c>
      <c r="C31" s="9" t="s">
        <v>16</v>
      </c>
      <c r="D31" s="7">
        <v>42776</v>
      </c>
      <c r="E31" s="10" t="s">
        <v>69</v>
      </c>
      <c r="F31" s="5" t="s">
        <v>18</v>
      </c>
      <c r="G31" s="5" t="s">
        <v>19</v>
      </c>
      <c r="H31" s="13">
        <v>42810</v>
      </c>
      <c r="I31" s="9">
        <v>5</v>
      </c>
      <c r="J31" s="9" t="s">
        <v>20</v>
      </c>
      <c r="K31" s="5" t="s">
        <v>108</v>
      </c>
      <c r="L31" s="6" t="s">
        <v>543</v>
      </c>
      <c r="M31" s="6" t="s">
        <v>543</v>
      </c>
      <c r="N31" s="6" t="s">
        <v>543</v>
      </c>
      <c r="O31" s="6" t="s">
        <v>543</v>
      </c>
      <c r="P31" s="6"/>
      <c r="Q31" s="5" t="s">
        <v>543</v>
      </c>
    </row>
    <row r="32" spans="1:17" ht="50.25" customHeight="1" x14ac:dyDescent="0.35">
      <c r="A32" s="4" t="s">
        <v>14</v>
      </c>
      <c r="B32" s="5" t="s">
        <v>70</v>
      </c>
      <c r="C32" s="6" t="s">
        <v>16</v>
      </c>
      <c r="D32" s="7">
        <v>42786</v>
      </c>
      <c r="E32" s="10" t="s">
        <v>71</v>
      </c>
      <c r="F32" s="5" t="s">
        <v>18</v>
      </c>
      <c r="G32" s="5" t="s">
        <v>19</v>
      </c>
      <c r="H32" s="13">
        <v>42781</v>
      </c>
      <c r="I32" s="9">
        <v>1</v>
      </c>
      <c r="J32" s="9" t="s">
        <v>20</v>
      </c>
      <c r="K32" s="5" t="s">
        <v>108</v>
      </c>
      <c r="L32" s="6" t="s">
        <v>543</v>
      </c>
      <c r="M32" s="6" t="s">
        <v>543</v>
      </c>
      <c r="N32" s="6" t="s">
        <v>543</v>
      </c>
      <c r="O32" s="6" t="s">
        <v>543</v>
      </c>
      <c r="P32" s="6"/>
      <c r="Q32" s="5" t="s">
        <v>543</v>
      </c>
    </row>
    <row r="33" spans="1:17" ht="51" customHeight="1" x14ac:dyDescent="0.35">
      <c r="A33" s="4" t="s">
        <v>14</v>
      </c>
      <c r="B33" s="5" t="s">
        <v>72</v>
      </c>
      <c r="C33" s="6" t="s">
        <v>16</v>
      </c>
      <c r="D33" s="7">
        <v>42796</v>
      </c>
      <c r="E33" s="10" t="s">
        <v>73</v>
      </c>
      <c r="F33" s="5" t="s">
        <v>18</v>
      </c>
      <c r="G33" s="5" t="s">
        <v>19</v>
      </c>
      <c r="H33" s="13">
        <v>42787</v>
      </c>
      <c r="I33" s="9">
        <v>49</v>
      </c>
      <c r="J33" s="9" t="s">
        <v>20</v>
      </c>
      <c r="K33" s="5" t="s">
        <v>108</v>
      </c>
      <c r="L33" s="6" t="s">
        <v>543</v>
      </c>
      <c r="M33" s="6" t="s">
        <v>543</v>
      </c>
      <c r="N33" s="6" t="s">
        <v>543</v>
      </c>
      <c r="O33" s="6" t="s">
        <v>543</v>
      </c>
      <c r="P33" s="6"/>
      <c r="Q33" s="5" t="s">
        <v>543</v>
      </c>
    </row>
    <row r="34" spans="1:17" ht="48" customHeight="1" x14ac:dyDescent="0.35">
      <c r="A34" s="4" t="s">
        <v>14</v>
      </c>
      <c r="B34" s="5" t="s">
        <v>74</v>
      </c>
      <c r="C34" s="6" t="s">
        <v>16</v>
      </c>
      <c r="D34" s="7">
        <v>42800</v>
      </c>
      <c r="E34" s="10" t="s">
        <v>75</v>
      </c>
      <c r="F34" s="5" t="s">
        <v>18</v>
      </c>
      <c r="G34" s="5" t="s">
        <v>19</v>
      </c>
      <c r="H34" s="13">
        <v>42773</v>
      </c>
      <c r="I34" s="9">
        <v>0</v>
      </c>
      <c r="J34" s="9" t="s">
        <v>543</v>
      </c>
      <c r="K34" s="5" t="s">
        <v>108</v>
      </c>
      <c r="L34" s="6" t="s">
        <v>543</v>
      </c>
      <c r="M34" s="6" t="s">
        <v>543</v>
      </c>
      <c r="N34" s="6" t="s">
        <v>543</v>
      </c>
      <c r="O34" s="6" t="s">
        <v>543</v>
      </c>
      <c r="P34" s="6"/>
      <c r="Q34" s="5" t="s">
        <v>543</v>
      </c>
    </row>
    <row r="35" spans="1:17" ht="48" customHeight="1" x14ac:dyDescent="0.35">
      <c r="A35" s="4" t="s">
        <v>14</v>
      </c>
      <c r="B35" s="5" t="s">
        <v>76</v>
      </c>
      <c r="C35" s="6" t="s">
        <v>16</v>
      </c>
      <c r="D35" s="7">
        <v>42801</v>
      </c>
      <c r="E35" s="10" t="s">
        <v>77</v>
      </c>
      <c r="F35" s="5" t="s">
        <v>18</v>
      </c>
      <c r="G35" s="5" t="s">
        <v>19</v>
      </c>
      <c r="H35" s="13">
        <v>42800</v>
      </c>
      <c r="I35" s="9">
        <v>1</v>
      </c>
      <c r="J35" s="9" t="s">
        <v>543</v>
      </c>
      <c r="K35" s="5" t="s">
        <v>108</v>
      </c>
      <c r="L35" s="6" t="s">
        <v>543</v>
      </c>
      <c r="M35" s="6" t="s">
        <v>543</v>
      </c>
      <c r="N35" s="6" t="s">
        <v>543</v>
      </c>
      <c r="O35" s="6" t="s">
        <v>543</v>
      </c>
      <c r="P35" s="6"/>
      <c r="Q35" s="5" t="s">
        <v>543</v>
      </c>
    </row>
    <row r="36" spans="1:17" ht="48.75" customHeight="1" x14ac:dyDescent="0.35">
      <c r="A36" s="4" t="s">
        <v>14</v>
      </c>
      <c r="B36" s="5" t="s">
        <v>78</v>
      </c>
      <c r="C36" s="6" t="s">
        <v>16</v>
      </c>
      <c r="D36" s="7">
        <v>43533</v>
      </c>
      <c r="E36" s="10" t="s">
        <v>79</v>
      </c>
      <c r="F36" s="5" t="s">
        <v>18</v>
      </c>
      <c r="G36" s="5" t="s">
        <v>19</v>
      </c>
      <c r="H36" s="13">
        <v>42802</v>
      </c>
      <c r="I36" s="9">
        <v>20</v>
      </c>
      <c r="J36" s="9" t="s">
        <v>543</v>
      </c>
      <c r="K36" s="5" t="s">
        <v>108</v>
      </c>
      <c r="L36" s="6" t="s">
        <v>543</v>
      </c>
      <c r="M36" s="6" t="s">
        <v>543</v>
      </c>
      <c r="N36" s="6" t="s">
        <v>543</v>
      </c>
      <c r="O36" s="6" t="s">
        <v>543</v>
      </c>
      <c r="P36" s="6"/>
      <c r="Q36" s="5" t="s">
        <v>543</v>
      </c>
    </row>
    <row r="37" spans="1:17" ht="66" customHeight="1" x14ac:dyDescent="0.35">
      <c r="A37" s="4" t="s">
        <v>14</v>
      </c>
      <c r="B37" s="5" t="s">
        <v>83</v>
      </c>
      <c r="C37" s="99" t="s">
        <v>16</v>
      </c>
      <c r="D37" s="94">
        <v>42793</v>
      </c>
      <c r="E37" s="101" t="s">
        <v>84</v>
      </c>
      <c r="F37" s="5" t="s">
        <v>18</v>
      </c>
      <c r="G37" s="5" t="s">
        <v>19</v>
      </c>
      <c r="H37" s="94">
        <v>42845</v>
      </c>
      <c r="I37" s="93">
        <v>57</v>
      </c>
      <c r="J37" s="5" t="s">
        <v>20</v>
      </c>
      <c r="K37" s="5" t="s">
        <v>108</v>
      </c>
      <c r="L37" s="6" t="s">
        <v>543</v>
      </c>
      <c r="M37" s="6" t="s">
        <v>543</v>
      </c>
      <c r="N37" s="6" t="s">
        <v>543</v>
      </c>
      <c r="O37" s="6" t="s">
        <v>543</v>
      </c>
      <c r="P37" s="6"/>
      <c r="Q37" s="5" t="s">
        <v>543</v>
      </c>
    </row>
    <row r="38" spans="1:17" ht="75" customHeight="1" x14ac:dyDescent="0.35">
      <c r="A38" s="4" t="s">
        <v>14</v>
      </c>
      <c r="B38" s="5" t="s">
        <v>85</v>
      </c>
      <c r="C38" s="6" t="s">
        <v>16</v>
      </c>
      <c r="D38" s="7">
        <v>42768</v>
      </c>
      <c r="E38" s="10" t="s">
        <v>86</v>
      </c>
      <c r="F38" s="5" t="s">
        <v>18</v>
      </c>
      <c r="G38" s="5" t="s">
        <v>19</v>
      </c>
      <c r="H38" s="13">
        <v>42845</v>
      </c>
      <c r="I38" s="9">
        <v>5</v>
      </c>
      <c r="J38" s="9" t="s">
        <v>543</v>
      </c>
      <c r="K38" s="5" t="s">
        <v>108</v>
      </c>
      <c r="L38" s="6" t="s">
        <v>543</v>
      </c>
      <c r="M38" s="6" t="s">
        <v>543</v>
      </c>
      <c r="N38" s="6" t="s">
        <v>543</v>
      </c>
      <c r="O38" s="6" t="s">
        <v>543</v>
      </c>
      <c r="P38" s="6"/>
      <c r="Q38" s="5" t="s">
        <v>543</v>
      </c>
    </row>
    <row r="39" spans="1:17" s="2" customFormat="1" ht="58.9" customHeight="1" x14ac:dyDescent="0.35">
      <c r="A39" s="4" t="s">
        <v>80</v>
      </c>
      <c r="B39" s="5" t="s">
        <v>81</v>
      </c>
      <c r="C39" s="99" t="s">
        <v>16</v>
      </c>
      <c r="D39" s="94">
        <v>42842</v>
      </c>
      <c r="E39" s="101" t="s">
        <v>82</v>
      </c>
      <c r="F39" s="5" t="s">
        <v>18</v>
      </c>
      <c r="G39" s="5" t="s">
        <v>19</v>
      </c>
      <c r="H39" s="94">
        <v>42843</v>
      </c>
      <c r="I39" s="93">
        <v>3</v>
      </c>
      <c r="J39" s="5" t="s">
        <v>20</v>
      </c>
      <c r="K39" s="5" t="s">
        <v>108</v>
      </c>
      <c r="L39" s="6" t="s">
        <v>543</v>
      </c>
      <c r="M39" s="6" t="s">
        <v>543</v>
      </c>
      <c r="N39" s="6" t="s">
        <v>543</v>
      </c>
      <c r="O39" s="6" t="s">
        <v>543</v>
      </c>
      <c r="P39" s="6"/>
      <c r="Q39" s="5" t="s">
        <v>543</v>
      </c>
    </row>
    <row r="40" spans="1:17" ht="46.5" customHeight="1" x14ac:dyDescent="0.35">
      <c r="A40" s="4" t="s">
        <v>80</v>
      </c>
      <c r="B40" s="5" t="s">
        <v>83</v>
      </c>
      <c r="C40" s="99" t="s">
        <v>16</v>
      </c>
      <c r="D40" s="94">
        <v>42793</v>
      </c>
      <c r="E40" s="101" t="s">
        <v>84</v>
      </c>
      <c r="F40" s="5" t="s">
        <v>18</v>
      </c>
      <c r="G40" s="5" t="s">
        <v>19</v>
      </c>
      <c r="H40" s="94">
        <v>42845</v>
      </c>
      <c r="I40" s="93">
        <v>57</v>
      </c>
      <c r="J40" s="5" t="s">
        <v>20</v>
      </c>
      <c r="K40" s="5" t="s">
        <v>108</v>
      </c>
      <c r="L40" s="6" t="s">
        <v>543</v>
      </c>
      <c r="M40" s="6" t="s">
        <v>543</v>
      </c>
      <c r="N40" s="6" t="s">
        <v>543</v>
      </c>
      <c r="O40" s="6" t="s">
        <v>543</v>
      </c>
      <c r="P40" s="6"/>
      <c r="Q40" s="5" t="s">
        <v>543</v>
      </c>
    </row>
    <row r="41" spans="1:17" s="2" customFormat="1" ht="29" x14ac:dyDescent="0.35">
      <c r="A41" s="4" t="s">
        <v>80</v>
      </c>
      <c r="B41" s="5" t="s">
        <v>85</v>
      </c>
      <c r="C41" s="6" t="s">
        <v>16</v>
      </c>
      <c r="D41" s="7">
        <v>42768</v>
      </c>
      <c r="E41" s="10" t="s">
        <v>86</v>
      </c>
      <c r="F41" s="5" t="s">
        <v>18</v>
      </c>
      <c r="G41" s="5" t="s">
        <v>19</v>
      </c>
      <c r="H41" s="13">
        <v>42845</v>
      </c>
      <c r="I41" s="9">
        <v>5</v>
      </c>
      <c r="J41" s="9" t="s">
        <v>543</v>
      </c>
      <c r="K41" s="5" t="s">
        <v>108</v>
      </c>
      <c r="L41" s="6" t="s">
        <v>543</v>
      </c>
      <c r="M41" s="6" t="s">
        <v>543</v>
      </c>
      <c r="N41" s="6" t="s">
        <v>543</v>
      </c>
      <c r="O41" s="6" t="s">
        <v>543</v>
      </c>
      <c r="P41" s="6"/>
      <c r="Q41" s="5" t="s">
        <v>543</v>
      </c>
    </row>
    <row r="42" spans="1:17" s="2" customFormat="1" ht="31" x14ac:dyDescent="0.35">
      <c r="A42" s="4" t="s">
        <v>80</v>
      </c>
      <c r="B42" s="5" t="s">
        <v>95</v>
      </c>
      <c r="C42" s="96" t="s">
        <v>16</v>
      </c>
      <c r="D42" s="94">
        <v>42744</v>
      </c>
      <c r="E42" s="97" t="s">
        <v>96</v>
      </c>
      <c r="F42" s="5" t="s">
        <v>18</v>
      </c>
      <c r="G42" s="5" t="s">
        <v>19</v>
      </c>
      <c r="H42" s="94">
        <v>42885</v>
      </c>
      <c r="I42" s="5">
        <v>11</v>
      </c>
      <c r="J42" s="5" t="s">
        <v>20</v>
      </c>
      <c r="K42" s="5" t="s">
        <v>108</v>
      </c>
      <c r="L42" s="6" t="s">
        <v>543</v>
      </c>
      <c r="M42" s="6" t="s">
        <v>543</v>
      </c>
      <c r="N42" s="6" t="s">
        <v>543</v>
      </c>
      <c r="O42" s="6" t="s">
        <v>543</v>
      </c>
      <c r="P42" s="6"/>
      <c r="Q42" s="5" t="s">
        <v>543</v>
      </c>
    </row>
    <row r="43" spans="1:17" ht="46.5" customHeight="1" x14ac:dyDescent="0.35">
      <c r="A43" s="4" t="s">
        <v>80</v>
      </c>
      <c r="B43" s="5" t="s">
        <v>87</v>
      </c>
      <c r="C43" s="99" t="s">
        <v>16</v>
      </c>
      <c r="D43" s="94">
        <v>42857</v>
      </c>
      <c r="E43" s="101" t="s">
        <v>88</v>
      </c>
      <c r="F43" s="5" t="s">
        <v>18</v>
      </c>
      <c r="G43" s="5" t="s">
        <v>19</v>
      </c>
      <c r="H43" s="94">
        <v>42850</v>
      </c>
      <c r="I43" s="93">
        <v>8</v>
      </c>
      <c r="J43" s="5" t="s">
        <v>20</v>
      </c>
      <c r="K43" s="5" t="s">
        <v>108</v>
      </c>
      <c r="L43" s="6" t="s">
        <v>543</v>
      </c>
      <c r="M43" s="6" t="s">
        <v>543</v>
      </c>
      <c r="N43" s="6" t="s">
        <v>543</v>
      </c>
      <c r="O43" s="6" t="s">
        <v>543</v>
      </c>
      <c r="P43" s="6"/>
      <c r="Q43" s="5" t="s">
        <v>543</v>
      </c>
    </row>
    <row r="44" spans="1:17" ht="46.5" customHeight="1" x14ac:dyDescent="0.35">
      <c r="A44" s="4" t="s">
        <v>80</v>
      </c>
      <c r="B44" s="5" t="s">
        <v>89</v>
      </c>
      <c r="C44" s="96" t="s">
        <v>16</v>
      </c>
      <c r="D44" s="94">
        <v>42845</v>
      </c>
      <c r="E44" s="97" t="s">
        <v>90</v>
      </c>
      <c r="F44" s="5" t="s">
        <v>18</v>
      </c>
      <c r="G44" s="5" t="s">
        <v>19</v>
      </c>
      <c r="H44" s="94">
        <v>42865</v>
      </c>
      <c r="I44" s="93">
        <v>26</v>
      </c>
      <c r="J44" s="5" t="s">
        <v>20</v>
      </c>
      <c r="K44" s="5" t="s">
        <v>108</v>
      </c>
      <c r="L44" s="6" t="s">
        <v>543</v>
      </c>
      <c r="M44" s="6" t="s">
        <v>543</v>
      </c>
      <c r="N44" s="6" t="s">
        <v>543</v>
      </c>
      <c r="O44" s="6" t="s">
        <v>543</v>
      </c>
      <c r="P44" s="6"/>
      <c r="Q44" s="5" t="s">
        <v>543</v>
      </c>
    </row>
    <row r="45" spans="1:17" s="2" customFormat="1" ht="34.5" customHeight="1" x14ac:dyDescent="0.35">
      <c r="A45" s="4" t="s">
        <v>80</v>
      </c>
      <c r="B45" s="5" t="s">
        <v>91</v>
      </c>
      <c r="C45" s="96" t="s">
        <v>16</v>
      </c>
      <c r="D45" s="94">
        <v>42835</v>
      </c>
      <c r="E45" s="97" t="s">
        <v>92</v>
      </c>
      <c r="F45" s="5" t="s">
        <v>18</v>
      </c>
      <c r="G45" s="5" t="s">
        <v>19</v>
      </c>
      <c r="H45" s="94">
        <v>42871</v>
      </c>
      <c r="I45" s="93">
        <v>36</v>
      </c>
      <c r="J45" s="5" t="s">
        <v>20</v>
      </c>
      <c r="K45" s="5" t="s">
        <v>108</v>
      </c>
      <c r="L45" s="6" t="s">
        <v>543</v>
      </c>
      <c r="M45" s="6" t="s">
        <v>543</v>
      </c>
      <c r="N45" s="6" t="s">
        <v>543</v>
      </c>
      <c r="O45" s="6" t="s">
        <v>543</v>
      </c>
      <c r="P45" s="6"/>
      <c r="Q45" s="5" t="s">
        <v>543</v>
      </c>
    </row>
    <row r="46" spans="1:17" s="2" customFormat="1" ht="31" x14ac:dyDescent="0.35">
      <c r="A46" s="4" t="s">
        <v>80</v>
      </c>
      <c r="B46" s="5" t="s">
        <v>93</v>
      </c>
      <c r="C46" s="96" t="s">
        <v>16</v>
      </c>
      <c r="D46" s="94">
        <v>42803</v>
      </c>
      <c r="E46" s="97" t="s">
        <v>94</v>
      </c>
      <c r="F46" s="5" t="s">
        <v>18</v>
      </c>
      <c r="G46" s="5" t="s">
        <v>19</v>
      </c>
      <c r="H46" s="94">
        <v>42871</v>
      </c>
      <c r="I46" s="5">
        <v>82</v>
      </c>
      <c r="J46" s="5" t="s">
        <v>20</v>
      </c>
      <c r="K46" s="5" t="s">
        <v>108</v>
      </c>
      <c r="L46" s="6" t="s">
        <v>543</v>
      </c>
      <c r="M46" s="6" t="s">
        <v>543</v>
      </c>
      <c r="N46" s="6" t="s">
        <v>543</v>
      </c>
      <c r="O46" s="6" t="s">
        <v>543</v>
      </c>
      <c r="P46" s="6"/>
      <c r="Q46" s="5" t="s">
        <v>543</v>
      </c>
    </row>
    <row r="47" spans="1:17" s="2" customFormat="1" ht="49.9" customHeight="1" x14ac:dyDescent="0.35">
      <c r="A47" s="4" t="s">
        <v>97</v>
      </c>
      <c r="B47" s="5" t="s">
        <v>543</v>
      </c>
      <c r="C47" s="96" t="s">
        <v>543</v>
      </c>
      <c r="D47" s="94" t="s">
        <v>543</v>
      </c>
      <c r="E47" s="5" t="s">
        <v>543</v>
      </c>
      <c r="F47" s="5" t="s">
        <v>543</v>
      </c>
      <c r="G47" s="5" t="s">
        <v>543</v>
      </c>
      <c r="H47" s="94" t="s">
        <v>543</v>
      </c>
      <c r="I47" s="5" t="s">
        <v>543</v>
      </c>
      <c r="J47" s="5" t="s">
        <v>543</v>
      </c>
      <c r="K47" s="5" t="s">
        <v>108</v>
      </c>
      <c r="L47" s="6" t="s">
        <v>543</v>
      </c>
      <c r="M47" s="6" t="s">
        <v>543</v>
      </c>
      <c r="N47" s="6" t="s">
        <v>543</v>
      </c>
      <c r="O47" s="6" t="s">
        <v>543</v>
      </c>
      <c r="P47" s="6"/>
      <c r="Q47" s="5" t="s">
        <v>543</v>
      </c>
    </row>
    <row r="48" spans="1:17" s="2" customFormat="1" ht="49.5" customHeight="1" x14ac:dyDescent="0.35">
      <c r="A48" s="4" t="s">
        <v>98</v>
      </c>
      <c r="B48" s="5" t="s">
        <v>543</v>
      </c>
      <c r="C48" s="96" t="s">
        <v>543</v>
      </c>
      <c r="D48" s="94" t="s">
        <v>543</v>
      </c>
      <c r="E48" s="5" t="s">
        <v>543</v>
      </c>
      <c r="F48" s="5" t="s">
        <v>543</v>
      </c>
      <c r="G48" s="5" t="s">
        <v>543</v>
      </c>
      <c r="H48" s="94" t="s">
        <v>543</v>
      </c>
      <c r="I48" s="5" t="s">
        <v>543</v>
      </c>
      <c r="J48" s="5" t="s">
        <v>543</v>
      </c>
      <c r="K48" s="5" t="s">
        <v>108</v>
      </c>
      <c r="L48" s="6" t="s">
        <v>543</v>
      </c>
      <c r="M48" s="6" t="s">
        <v>543</v>
      </c>
      <c r="N48" s="6" t="s">
        <v>543</v>
      </c>
      <c r="O48" s="6" t="s">
        <v>543</v>
      </c>
      <c r="P48" s="6"/>
      <c r="Q48" s="5" t="s">
        <v>543</v>
      </c>
    </row>
    <row r="49" spans="1:17" s="2" customFormat="1" ht="15" hidden="1" customHeight="1" x14ac:dyDescent="0.35">
      <c r="A49" s="235" t="s">
        <v>99</v>
      </c>
      <c r="B49" s="229" t="s">
        <v>100</v>
      </c>
      <c r="C49" s="218" t="s">
        <v>101</v>
      </c>
      <c r="D49" s="217">
        <v>43105</v>
      </c>
      <c r="E49" s="236" t="s">
        <v>102</v>
      </c>
      <c r="F49" s="218" t="s">
        <v>28</v>
      </c>
      <c r="G49" s="236" t="s">
        <v>103</v>
      </c>
      <c r="H49" s="217">
        <v>43131</v>
      </c>
      <c r="I49" s="218">
        <f>H49-D49</f>
        <v>26</v>
      </c>
      <c r="J49" s="218" t="s">
        <v>104</v>
      </c>
      <c r="K49" s="5" t="s">
        <v>108</v>
      </c>
      <c r="L49" s="6" t="s">
        <v>543</v>
      </c>
      <c r="M49" s="6" t="s">
        <v>543</v>
      </c>
      <c r="N49" s="6" t="s">
        <v>543</v>
      </c>
      <c r="O49" s="6" t="s">
        <v>543</v>
      </c>
      <c r="P49" s="6"/>
      <c r="Q49" s="218" t="s">
        <v>105</v>
      </c>
    </row>
    <row r="50" spans="1:17" s="2" customFormat="1" ht="34.5" customHeight="1" x14ac:dyDescent="0.35">
      <c r="A50" s="235"/>
      <c r="B50" s="229"/>
      <c r="C50" s="218"/>
      <c r="D50" s="217"/>
      <c r="E50" s="236"/>
      <c r="F50" s="218"/>
      <c r="G50" s="236"/>
      <c r="H50" s="217"/>
      <c r="I50" s="218"/>
      <c r="J50" s="218"/>
      <c r="K50" s="5" t="s">
        <v>108</v>
      </c>
      <c r="L50" s="6" t="s">
        <v>543</v>
      </c>
      <c r="M50" s="6" t="s">
        <v>543</v>
      </c>
      <c r="N50" s="6" t="s">
        <v>543</v>
      </c>
      <c r="O50" s="6" t="s">
        <v>543</v>
      </c>
      <c r="P50" s="6"/>
      <c r="Q50" s="218"/>
    </row>
    <row r="51" spans="1:17" s="2" customFormat="1" ht="34.5" customHeight="1" x14ac:dyDescent="0.35">
      <c r="A51" s="235" t="s">
        <v>99</v>
      </c>
      <c r="B51" s="229" t="s">
        <v>106</v>
      </c>
      <c r="C51" s="210" t="str">
        <f t="shared" ref="C51:C81" si="0">$C$12</f>
        <v>standard</v>
      </c>
      <c r="D51" s="217">
        <v>43110</v>
      </c>
      <c r="E51" s="236" t="s">
        <v>107</v>
      </c>
      <c r="F51" s="218" t="s">
        <v>108</v>
      </c>
      <c r="G51" s="236" t="s">
        <v>109</v>
      </c>
      <c r="H51" s="217">
        <v>43117</v>
      </c>
      <c r="I51" s="218">
        <v>7</v>
      </c>
      <c r="J51" s="218" t="s">
        <v>104</v>
      </c>
      <c r="K51" s="218" t="s">
        <v>108</v>
      </c>
      <c r="L51" s="248" t="s">
        <v>543</v>
      </c>
      <c r="M51" s="248" t="s">
        <v>543</v>
      </c>
      <c r="N51" s="248" t="s">
        <v>543</v>
      </c>
      <c r="O51" s="248" t="s">
        <v>543</v>
      </c>
      <c r="P51" s="6"/>
      <c r="Q51" s="218" t="s">
        <v>543</v>
      </c>
    </row>
    <row r="52" spans="1:17" ht="14.5" customHeight="1" x14ac:dyDescent="0.35">
      <c r="A52" s="235"/>
      <c r="B52" s="229"/>
      <c r="C52" s="211"/>
      <c r="D52" s="217"/>
      <c r="E52" s="236"/>
      <c r="F52" s="218"/>
      <c r="G52" s="236"/>
      <c r="H52" s="217"/>
      <c r="I52" s="218"/>
      <c r="J52" s="218"/>
      <c r="K52" s="218" t="s">
        <v>108</v>
      </c>
      <c r="L52" s="248" t="s">
        <v>543</v>
      </c>
      <c r="M52" s="248" t="s">
        <v>543</v>
      </c>
      <c r="N52" s="248" t="s">
        <v>543</v>
      </c>
      <c r="O52" s="248" t="s">
        <v>543</v>
      </c>
      <c r="P52" s="6"/>
      <c r="Q52" s="218"/>
    </row>
    <row r="53" spans="1:17" ht="14.5" customHeight="1" x14ac:dyDescent="0.35">
      <c r="A53" s="235" t="s">
        <v>99</v>
      </c>
      <c r="B53" s="104" t="s">
        <v>110</v>
      </c>
      <c r="C53" s="5" t="str">
        <f t="shared" si="0"/>
        <v>standard</v>
      </c>
      <c r="D53" s="94">
        <v>43110</v>
      </c>
      <c r="E53" s="102" t="s">
        <v>111</v>
      </c>
      <c r="F53" s="5" t="s">
        <v>108</v>
      </c>
      <c r="G53" s="102" t="s">
        <v>112</v>
      </c>
      <c r="H53" s="94">
        <v>43117</v>
      </c>
      <c r="I53" s="5">
        <v>7</v>
      </c>
      <c r="J53" s="5" t="s">
        <v>104</v>
      </c>
      <c r="K53" s="5" t="s">
        <v>108</v>
      </c>
      <c r="L53" s="6" t="s">
        <v>543</v>
      </c>
      <c r="M53" s="6" t="s">
        <v>543</v>
      </c>
      <c r="N53" s="6" t="s">
        <v>543</v>
      </c>
      <c r="O53" s="6" t="s">
        <v>543</v>
      </c>
      <c r="P53" s="6"/>
      <c r="Q53" s="5" t="s">
        <v>543</v>
      </c>
    </row>
    <row r="54" spans="1:17" ht="14.5" customHeight="1" x14ac:dyDescent="0.35">
      <c r="A54" s="235" t="s">
        <v>99</v>
      </c>
      <c r="B54" s="104" t="s">
        <v>113</v>
      </c>
      <c r="C54" s="5" t="str">
        <f t="shared" si="0"/>
        <v>standard</v>
      </c>
      <c r="D54" s="94">
        <v>43116</v>
      </c>
      <c r="E54" s="102" t="s">
        <v>114</v>
      </c>
      <c r="F54" s="5" t="s">
        <v>108</v>
      </c>
      <c r="G54" s="102" t="s">
        <v>115</v>
      </c>
      <c r="H54" s="94">
        <v>43126</v>
      </c>
      <c r="I54" s="5">
        <v>10</v>
      </c>
      <c r="J54" s="5" t="s">
        <v>104</v>
      </c>
      <c r="K54" s="5" t="s">
        <v>108</v>
      </c>
      <c r="L54" s="6" t="s">
        <v>543</v>
      </c>
      <c r="M54" s="6" t="s">
        <v>543</v>
      </c>
      <c r="N54" s="6" t="s">
        <v>543</v>
      </c>
      <c r="O54" s="6" t="s">
        <v>543</v>
      </c>
      <c r="P54" s="6"/>
      <c r="Q54" s="5" t="s">
        <v>116</v>
      </c>
    </row>
    <row r="55" spans="1:17" ht="14.5" customHeight="1" x14ac:dyDescent="0.35">
      <c r="A55" s="235" t="s">
        <v>99</v>
      </c>
      <c r="B55" s="104" t="s">
        <v>117</v>
      </c>
      <c r="C55" s="5" t="str">
        <f t="shared" si="0"/>
        <v>standard</v>
      </c>
      <c r="D55" s="94">
        <v>43117</v>
      </c>
      <c r="E55" s="102" t="s">
        <v>118</v>
      </c>
      <c r="F55" s="5" t="s">
        <v>108</v>
      </c>
      <c r="G55" s="102" t="s">
        <v>119</v>
      </c>
      <c r="H55" s="5" t="s">
        <v>543</v>
      </c>
      <c r="I55" s="5" t="s">
        <v>543</v>
      </c>
      <c r="J55" s="5" t="s">
        <v>104</v>
      </c>
      <c r="K55" s="5" t="s">
        <v>108</v>
      </c>
      <c r="L55" s="6" t="s">
        <v>543</v>
      </c>
      <c r="M55" s="6" t="s">
        <v>543</v>
      </c>
      <c r="N55" s="6" t="s">
        <v>543</v>
      </c>
      <c r="O55" s="6" t="s">
        <v>543</v>
      </c>
      <c r="P55" s="6"/>
      <c r="Q55" s="5" t="s">
        <v>543</v>
      </c>
    </row>
    <row r="56" spans="1:17" x14ac:dyDescent="0.35">
      <c r="A56" s="235" t="s">
        <v>99</v>
      </c>
      <c r="B56" s="229" t="s">
        <v>120</v>
      </c>
      <c r="C56" s="218" t="str">
        <f t="shared" si="0"/>
        <v>standard</v>
      </c>
      <c r="D56" s="217">
        <v>43118</v>
      </c>
      <c r="E56" s="236" t="s">
        <v>445</v>
      </c>
      <c r="F56" s="218" t="s">
        <v>108</v>
      </c>
      <c r="G56" s="236" t="s">
        <v>121</v>
      </c>
      <c r="H56" s="217">
        <v>43152</v>
      </c>
      <c r="I56" s="218">
        <v>3</v>
      </c>
      <c r="J56" s="218" t="s">
        <v>104</v>
      </c>
      <c r="K56" s="218" t="s">
        <v>108</v>
      </c>
      <c r="L56" s="218" t="s">
        <v>543</v>
      </c>
      <c r="M56" s="218" t="s">
        <v>543</v>
      </c>
      <c r="N56" s="218" t="s">
        <v>543</v>
      </c>
      <c r="O56" s="218" t="s">
        <v>543</v>
      </c>
      <c r="P56" s="5"/>
      <c r="Q56" s="218" t="s">
        <v>543</v>
      </c>
    </row>
    <row r="57" spans="1:17" x14ac:dyDescent="0.35">
      <c r="A57" s="103" t="s">
        <v>543</v>
      </c>
      <c r="B57" s="229"/>
      <c r="C57" s="218"/>
      <c r="D57" s="217"/>
      <c r="E57" s="236"/>
      <c r="F57" s="218"/>
      <c r="G57" s="236"/>
      <c r="H57" s="217"/>
      <c r="I57" s="218"/>
      <c r="J57" s="218"/>
      <c r="K57" s="218"/>
      <c r="L57" s="218" t="s">
        <v>543</v>
      </c>
      <c r="M57" s="218" t="s">
        <v>543</v>
      </c>
      <c r="N57" s="218" t="s">
        <v>543</v>
      </c>
      <c r="O57" s="218" t="s">
        <v>543</v>
      </c>
      <c r="P57" s="5"/>
      <c r="Q57" s="218"/>
    </row>
    <row r="58" spans="1:17" ht="62" x14ac:dyDescent="0.35">
      <c r="A58" s="237" t="s">
        <v>99</v>
      </c>
      <c r="B58" s="229" t="s">
        <v>122</v>
      </c>
      <c r="C58" s="218" t="str">
        <f t="shared" si="0"/>
        <v>standard</v>
      </c>
      <c r="D58" s="217">
        <v>43118</v>
      </c>
      <c r="E58" s="236" t="s">
        <v>123</v>
      </c>
      <c r="F58" s="218" t="s">
        <v>543</v>
      </c>
      <c r="G58" s="102" t="s">
        <v>124</v>
      </c>
      <c r="H58" s="217">
        <v>43125</v>
      </c>
      <c r="I58" s="218">
        <v>7</v>
      </c>
      <c r="J58" s="218" t="s">
        <v>104</v>
      </c>
      <c r="K58" s="218" t="s">
        <v>108</v>
      </c>
      <c r="L58" s="6" t="s">
        <v>543</v>
      </c>
      <c r="M58" s="6" t="s">
        <v>543</v>
      </c>
      <c r="N58" s="6" t="s">
        <v>543</v>
      </c>
      <c r="O58" s="6" t="s">
        <v>543</v>
      </c>
      <c r="P58" s="6"/>
      <c r="Q58" s="218" t="s">
        <v>125</v>
      </c>
    </row>
    <row r="59" spans="1:17" ht="93" x14ac:dyDescent="0.35">
      <c r="A59" s="215"/>
      <c r="B59" s="229"/>
      <c r="C59" s="218"/>
      <c r="D59" s="217"/>
      <c r="E59" s="236"/>
      <c r="F59" s="218"/>
      <c r="G59" s="102" t="s">
        <v>126</v>
      </c>
      <c r="H59" s="217"/>
      <c r="I59" s="218"/>
      <c r="J59" s="218"/>
      <c r="K59" s="218"/>
      <c r="L59" s="6" t="s">
        <v>543</v>
      </c>
      <c r="M59" s="6" t="s">
        <v>543</v>
      </c>
      <c r="N59" s="6" t="s">
        <v>543</v>
      </c>
      <c r="O59" s="6" t="s">
        <v>543</v>
      </c>
      <c r="P59" s="6"/>
      <c r="Q59" s="218"/>
    </row>
    <row r="60" spans="1:17" ht="77.5" x14ac:dyDescent="0.35">
      <c r="A60" s="103" t="s">
        <v>99</v>
      </c>
      <c r="B60" s="104" t="s">
        <v>127</v>
      </c>
      <c r="C60" s="5" t="str">
        <f t="shared" si="0"/>
        <v>standard</v>
      </c>
      <c r="D60" s="94">
        <v>43119</v>
      </c>
      <c r="E60" s="102" t="s">
        <v>128</v>
      </c>
      <c r="F60" s="5" t="s">
        <v>108</v>
      </c>
      <c r="G60" s="102" t="s">
        <v>129</v>
      </c>
      <c r="H60" s="5" t="s">
        <v>543</v>
      </c>
      <c r="I60" s="5" t="s">
        <v>543</v>
      </c>
      <c r="J60" s="5" t="s">
        <v>104</v>
      </c>
      <c r="K60" s="5" t="s">
        <v>108</v>
      </c>
      <c r="L60" s="6" t="s">
        <v>543</v>
      </c>
      <c r="M60" s="6" t="s">
        <v>543</v>
      </c>
      <c r="N60" s="6" t="s">
        <v>543</v>
      </c>
      <c r="O60" s="6" t="s">
        <v>543</v>
      </c>
      <c r="P60" s="6"/>
      <c r="Q60" s="6" t="s">
        <v>543</v>
      </c>
    </row>
    <row r="61" spans="1:17" ht="46.5" x14ac:dyDescent="0.35">
      <c r="A61" s="235" t="s">
        <v>99</v>
      </c>
      <c r="B61" s="104" t="s">
        <v>130</v>
      </c>
      <c r="C61" s="5" t="str">
        <f t="shared" si="0"/>
        <v>standard</v>
      </c>
      <c r="D61" s="94">
        <v>43122</v>
      </c>
      <c r="E61" s="102" t="s">
        <v>131</v>
      </c>
      <c r="F61" s="5" t="s">
        <v>108</v>
      </c>
      <c r="G61" s="102" t="s">
        <v>132</v>
      </c>
      <c r="H61" s="94">
        <v>43124</v>
      </c>
      <c r="I61" s="5">
        <v>2</v>
      </c>
      <c r="J61" s="5" t="s">
        <v>104</v>
      </c>
      <c r="K61" s="5" t="s">
        <v>108</v>
      </c>
      <c r="L61" s="6" t="s">
        <v>543</v>
      </c>
      <c r="M61" s="6" t="s">
        <v>543</v>
      </c>
      <c r="N61" s="6" t="s">
        <v>543</v>
      </c>
      <c r="O61" s="6" t="s">
        <v>543</v>
      </c>
      <c r="P61" s="6"/>
      <c r="Q61" s="6" t="s">
        <v>543</v>
      </c>
    </row>
    <row r="62" spans="1:17" ht="77.5" x14ac:dyDescent="0.35">
      <c r="A62" s="235" t="s">
        <v>99</v>
      </c>
      <c r="B62" s="104" t="s">
        <v>133</v>
      </c>
      <c r="C62" s="5" t="str">
        <f t="shared" si="0"/>
        <v>standard</v>
      </c>
      <c r="D62" s="94">
        <v>43123</v>
      </c>
      <c r="E62" s="102" t="s">
        <v>134</v>
      </c>
      <c r="F62" s="5" t="s">
        <v>108</v>
      </c>
      <c r="G62" s="102" t="s">
        <v>135</v>
      </c>
      <c r="H62" s="94">
        <v>43137</v>
      </c>
      <c r="I62" s="5">
        <f>H62-D62</f>
        <v>14</v>
      </c>
      <c r="J62" s="5" t="s">
        <v>104</v>
      </c>
      <c r="K62" s="5" t="s">
        <v>108</v>
      </c>
      <c r="L62" s="6" t="s">
        <v>543</v>
      </c>
      <c r="M62" s="6" t="s">
        <v>543</v>
      </c>
      <c r="N62" s="6" t="s">
        <v>543</v>
      </c>
      <c r="O62" s="6" t="s">
        <v>543</v>
      </c>
      <c r="P62" s="6"/>
      <c r="Q62" s="5" t="s">
        <v>136</v>
      </c>
    </row>
    <row r="63" spans="1:17" ht="46.5" x14ac:dyDescent="0.35">
      <c r="A63" s="103" t="s">
        <v>99</v>
      </c>
      <c r="B63" s="104" t="s">
        <v>137</v>
      </c>
      <c r="C63" s="5" t="str">
        <f t="shared" si="0"/>
        <v>standard</v>
      </c>
      <c r="D63" s="94">
        <v>43123</v>
      </c>
      <c r="E63" s="102" t="s">
        <v>138</v>
      </c>
      <c r="F63" s="5" t="s">
        <v>108</v>
      </c>
      <c r="G63" s="102" t="s">
        <v>139</v>
      </c>
      <c r="H63" s="94">
        <v>43137</v>
      </c>
      <c r="I63" s="5">
        <v>9</v>
      </c>
      <c r="J63" s="5" t="s">
        <v>104</v>
      </c>
      <c r="K63" s="5" t="s">
        <v>108</v>
      </c>
      <c r="L63" s="6" t="s">
        <v>543</v>
      </c>
      <c r="M63" s="6" t="s">
        <v>543</v>
      </c>
      <c r="N63" s="6" t="s">
        <v>543</v>
      </c>
      <c r="O63" s="6" t="s">
        <v>543</v>
      </c>
      <c r="P63" s="6"/>
      <c r="Q63" s="5"/>
    </row>
    <row r="64" spans="1:17" ht="77.5" x14ac:dyDescent="0.35">
      <c r="A64" s="103" t="s">
        <v>99</v>
      </c>
      <c r="B64" s="104" t="s">
        <v>140</v>
      </c>
      <c r="C64" s="5" t="str">
        <f t="shared" si="0"/>
        <v>standard</v>
      </c>
      <c r="D64" s="11">
        <v>43130</v>
      </c>
      <c r="E64" s="102" t="s">
        <v>141</v>
      </c>
      <c r="F64" s="5" t="s">
        <v>108</v>
      </c>
      <c r="G64" s="102" t="s">
        <v>142</v>
      </c>
      <c r="H64" s="94">
        <v>43133</v>
      </c>
      <c r="I64" s="5">
        <f>H64-D64</f>
        <v>3</v>
      </c>
      <c r="J64" s="5" t="s">
        <v>104</v>
      </c>
      <c r="K64" s="5" t="s">
        <v>108</v>
      </c>
      <c r="L64" s="6" t="s">
        <v>543</v>
      </c>
      <c r="M64" s="6" t="s">
        <v>543</v>
      </c>
      <c r="N64" s="6" t="s">
        <v>543</v>
      </c>
      <c r="O64" s="6" t="s">
        <v>543</v>
      </c>
      <c r="P64" s="6"/>
      <c r="Q64" s="5" t="s">
        <v>543</v>
      </c>
    </row>
    <row r="65" spans="1:17" ht="77.5" x14ac:dyDescent="0.35">
      <c r="A65" s="103" t="s">
        <v>99</v>
      </c>
      <c r="B65" s="104" t="s">
        <v>143</v>
      </c>
      <c r="C65" s="5" t="str">
        <f t="shared" si="0"/>
        <v>standard</v>
      </c>
      <c r="D65" s="94">
        <v>43124</v>
      </c>
      <c r="E65" s="102" t="s">
        <v>144</v>
      </c>
      <c r="F65" s="5" t="s">
        <v>145</v>
      </c>
      <c r="G65" s="102" t="s">
        <v>146</v>
      </c>
      <c r="H65" s="94">
        <v>43144</v>
      </c>
      <c r="I65" s="5">
        <f>H65-D65</f>
        <v>20</v>
      </c>
      <c r="J65" s="5" t="s">
        <v>104</v>
      </c>
      <c r="K65" s="5" t="s">
        <v>108</v>
      </c>
      <c r="L65" s="6" t="s">
        <v>543</v>
      </c>
      <c r="M65" s="6" t="s">
        <v>543</v>
      </c>
      <c r="N65" s="6" t="s">
        <v>543</v>
      </c>
      <c r="O65" s="6" t="s">
        <v>543</v>
      </c>
      <c r="P65" s="6"/>
      <c r="Q65" s="5" t="s">
        <v>543</v>
      </c>
    </row>
    <row r="66" spans="1:17" ht="62" x14ac:dyDescent="0.35">
      <c r="A66" s="103" t="s">
        <v>99</v>
      </c>
      <c r="B66" s="104" t="s">
        <v>147</v>
      </c>
      <c r="C66" s="5" t="str">
        <f t="shared" si="0"/>
        <v>standard</v>
      </c>
      <c r="D66" s="94">
        <v>43129</v>
      </c>
      <c r="E66" s="102" t="s">
        <v>148</v>
      </c>
      <c r="F66" s="5" t="s">
        <v>108</v>
      </c>
      <c r="G66" s="102" t="s">
        <v>149</v>
      </c>
      <c r="H66" s="94">
        <v>43130</v>
      </c>
      <c r="I66" s="5">
        <v>1</v>
      </c>
      <c r="J66" s="5" t="s">
        <v>104</v>
      </c>
      <c r="K66" s="5" t="s">
        <v>108</v>
      </c>
      <c r="L66" s="6" t="s">
        <v>543</v>
      </c>
      <c r="M66" s="6" t="s">
        <v>543</v>
      </c>
      <c r="N66" s="6" t="s">
        <v>543</v>
      </c>
      <c r="O66" s="6" t="s">
        <v>543</v>
      </c>
      <c r="P66" s="6"/>
      <c r="Q66" s="6" t="s">
        <v>543</v>
      </c>
    </row>
    <row r="67" spans="1:17" ht="14.5" x14ac:dyDescent="0.35">
      <c r="A67" s="235" t="s">
        <v>99</v>
      </c>
      <c r="B67" s="229" t="s">
        <v>150</v>
      </c>
      <c r="C67" s="218" t="str">
        <f t="shared" si="0"/>
        <v>standard</v>
      </c>
      <c r="D67" s="217">
        <v>43494</v>
      </c>
      <c r="E67" s="236" t="s">
        <v>151</v>
      </c>
      <c r="F67" s="218" t="s">
        <v>145</v>
      </c>
      <c r="G67" s="236" t="s">
        <v>152</v>
      </c>
      <c r="H67" s="218" t="s">
        <v>153</v>
      </c>
      <c r="I67" s="218">
        <v>15</v>
      </c>
      <c r="J67" s="218" t="s">
        <v>104</v>
      </c>
      <c r="K67" s="218" t="s">
        <v>108</v>
      </c>
      <c r="L67" s="6" t="s">
        <v>543</v>
      </c>
      <c r="M67" s="6" t="s">
        <v>543</v>
      </c>
      <c r="N67" s="6" t="s">
        <v>543</v>
      </c>
      <c r="O67" s="6" t="s">
        <v>543</v>
      </c>
      <c r="P67" s="6"/>
      <c r="Q67" s="248" t="s">
        <v>543</v>
      </c>
    </row>
    <row r="68" spans="1:17" ht="14.5" x14ac:dyDescent="0.35">
      <c r="A68" s="235"/>
      <c r="B68" s="229"/>
      <c r="C68" s="218"/>
      <c r="D68" s="217"/>
      <c r="E68" s="236"/>
      <c r="F68" s="218"/>
      <c r="G68" s="236"/>
      <c r="H68" s="218"/>
      <c r="I68" s="218"/>
      <c r="J68" s="218"/>
      <c r="K68" s="218"/>
      <c r="L68" s="6" t="s">
        <v>543</v>
      </c>
      <c r="M68" s="6" t="s">
        <v>543</v>
      </c>
      <c r="N68" s="6" t="s">
        <v>543</v>
      </c>
      <c r="O68" s="6" t="s">
        <v>543</v>
      </c>
      <c r="P68" s="6"/>
      <c r="Q68" s="248"/>
    </row>
    <row r="69" spans="1:17" ht="14.5" x14ac:dyDescent="0.35">
      <c r="A69" s="235" t="s">
        <v>99</v>
      </c>
      <c r="B69" s="229" t="s">
        <v>154</v>
      </c>
      <c r="C69" s="218" t="str">
        <f t="shared" si="0"/>
        <v>standard</v>
      </c>
      <c r="D69" s="217">
        <v>43129</v>
      </c>
      <c r="E69" s="236" t="s">
        <v>155</v>
      </c>
      <c r="F69" s="218" t="s">
        <v>543</v>
      </c>
      <c r="G69" s="236" t="s">
        <v>156</v>
      </c>
      <c r="H69" s="217">
        <v>43129</v>
      </c>
      <c r="I69" s="218">
        <v>1</v>
      </c>
      <c r="J69" s="218" t="s">
        <v>104</v>
      </c>
      <c r="K69" s="218" t="s">
        <v>108</v>
      </c>
      <c r="L69" s="6" t="s">
        <v>543</v>
      </c>
      <c r="M69" s="6" t="s">
        <v>543</v>
      </c>
      <c r="N69" s="6" t="s">
        <v>543</v>
      </c>
      <c r="O69" s="6" t="s">
        <v>543</v>
      </c>
      <c r="P69" s="6"/>
      <c r="Q69" s="248" t="s">
        <v>543</v>
      </c>
    </row>
    <row r="70" spans="1:17" ht="14.5" customHeight="1" x14ac:dyDescent="0.35">
      <c r="A70" s="235"/>
      <c r="B70" s="229"/>
      <c r="C70" s="218"/>
      <c r="D70" s="217"/>
      <c r="E70" s="236"/>
      <c r="F70" s="218"/>
      <c r="G70" s="236"/>
      <c r="H70" s="217"/>
      <c r="I70" s="218"/>
      <c r="J70" s="218"/>
      <c r="K70" s="218"/>
      <c r="L70" s="6" t="s">
        <v>543</v>
      </c>
      <c r="M70" s="6" t="s">
        <v>543</v>
      </c>
      <c r="N70" s="6" t="s">
        <v>543</v>
      </c>
      <c r="O70" s="6" t="s">
        <v>543</v>
      </c>
      <c r="P70" s="6"/>
      <c r="Q70" s="248"/>
    </row>
    <row r="71" spans="1:17" ht="14.5" customHeight="1" x14ac:dyDescent="0.35">
      <c r="A71" s="103" t="s">
        <v>99</v>
      </c>
      <c r="B71" s="104" t="s">
        <v>157</v>
      </c>
      <c r="C71" s="5" t="str">
        <f t="shared" si="0"/>
        <v>standard</v>
      </c>
      <c r="D71" s="94">
        <v>43136</v>
      </c>
      <c r="E71" s="102" t="s">
        <v>158</v>
      </c>
      <c r="F71" s="5" t="s">
        <v>543</v>
      </c>
      <c r="G71" s="102" t="s">
        <v>159</v>
      </c>
      <c r="H71" s="94">
        <v>43153</v>
      </c>
      <c r="I71" s="5">
        <f>H71-D71</f>
        <v>17</v>
      </c>
      <c r="J71" s="5" t="s">
        <v>104</v>
      </c>
      <c r="K71" s="5" t="s">
        <v>108</v>
      </c>
      <c r="L71" s="6" t="s">
        <v>543</v>
      </c>
      <c r="M71" s="6" t="s">
        <v>543</v>
      </c>
      <c r="N71" s="6" t="s">
        <v>543</v>
      </c>
      <c r="O71" s="6" t="s">
        <v>543</v>
      </c>
      <c r="P71" s="6"/>
      <c r="Q71" s="6" t="s">
        <v>543</v>
      </c>
    </row>
    <row r="72" spans="1:17" ht="14.5" customHeight="1" x14ac:dyDescent="0.35">
      <c r="A72" s="237" t="s">
        <v>99</v>
      </c>
      <c r="B72" s="238" t="s">
        <v>160</v>
      </c>
      <c r="C72" s="210" t="str">
        <f t="shared" si="0"/>
        <v>standard</v>
      </c>
      <c r="D72" s="214">
        <v>43145</v>
      </c>
      <c r="E72" s="219" t="s">
        <v>161</v>
      </c>
      <c r="F72" s="218" t="s">
        <v>543</v>
      </c>
      <c r="G72" s="219" t="s">
        <v>162</v>
      </c>
      <c r="H72" s="217">
        <v>43146</v>
      </c>
      <c r="I72" s="218">
        <f>H72-D72</f>
        <v>1</v>
      </c>
      <c r="J72" s="218" t="s">
        <v>104</v>
      </c>
      <c r="K72" s="218" t="s">
        <v>108</v>
      </c>
      <c r="L72" s="248" t="s">
        <v>543</v>
      </c>
      <c r="M72" s="248" t="s">
        <v>543</v>
      </c>
      <c r="N72" s="248" t="s">
        <v>543</v>
      </c>
      <c r="O72" s="248" t="s">
        <v>543</v>
      </c>
      <c r="P72" s="6"/>
      <c r="Q72" s="248" t="s">
        <v>543</v>
      </c>
    </row>
    <row r="73" spans="1:17" ht="14.5" customHeight="1" x14ac:dyDescent="0.35">
      <c r="A73" s="215"/>
      <c r="B73" s="232"/>
      <c r="C73" s="211"/>
      <c r="D73" s="211"/>
      <c r="E73" s="220"/>
      <c r="F73" s="218"/>
      <c r="G73" s="220"/>
      <c r="H73" s="217"/>
      <c r="I73" s="218"/>
      <c r="J73" s="218"/>
      <c r="K73" s="218"/>
      <c r="L73" s="248" t="s">
        <v>543</v>
      </c>
      <c r="M73" s="248" t="s">
        <v>543</v>
      </c>
      <c r="N73" s="248" t="s">
        <v>543</v>
      </c>
      <c r="O73" s="248" t="s">
        <v>543</v>
      </c>
      <c r="P73" s="6"/>
      <c r="Q73" s="248" t="s">
        <v>543</v>
      </c>
    </row>
    <row r="74" spans="1:17" ht="77.5" x14ac:dyDescent="0.35">
      <c r="A74" s="103" t="s">
        <v>99</v>
      </c>
      <c r="B74" s="104" t="s">
        <v>163</v>
      </c>
      <c r="C74" s="5" t="str">
        <f t="shared" si="0"/>
        <v>standard</v>
      </c>
      <c r="D74" s="94">
        <v>43152</v>
      </c>
      <c r="E74" s="102" t="s">
        <v>164</v>
      </c>
      <c r="F74" s="5" t="s">
        <v>165</v>
      </c>
      <c r="G74" s="102" t="s">
        <v>166</v>
      </c>
      <c r="H74" s="94">
        <v>43152</v>
      </c>
      <c r="I74" s="5">
        <v>1</v>
      </c>
      <c r="J74" s="5" t="s">
        <v>543</v>
      </c>
      <c r="K74" s="5" t="s">
        <v>108</v>
      </c>
      <c r="L74" s="6" t="s">
        <v>543</v>
      </c>
      <c r="M74" s="6" t="s">
        <v>543</v>
      </c>
      <c r="N74" s="6" t="s">
        <v>543</v>
      </c>
      <c r="O74" s="6" t="s">
        <v>543</v>
      </c>
      <c r="P74" s="6"/>
      <c r="Q74" s="6" t="s">
        <v>543</v>
      </c>
    </row>
    <row r="75" spans="1:17" ht="14.5" customHeight="1" x14ac:dyDescent="0.35">
      <c r="A75" s="235" t="s">
        <v>99</v>
      </c>
      <c r="B75" s="104" t="s">
        <v>167</v>
      </c>
      <c r="C75" s="5" t="str">
        <f t="shared" si="0"/>
        <v>standard</v>
      </c>
      <c r="D75" s="94">
        <v>43152</v>
      </c>
      <c r="E75" s="102" t="s">
        <v>168</v>
      </c>
      <c r="F75" s="5" t="s">
        <v>165</v>
      </c>
      <c r="G75" s="102" t="s">
        <v>169</v>
      </c>
      <c r="H75" s="94">
        <v>43156</v>
      </c>
      <c r="I75" s="5">
        <f>H75-D75</f>
        <v>4</v>
      </c>
      <c r="J75" s="5" t="s">
        <v>104</v>
      </c>
      <c r="K75" s="5" t="s">
        <v>108</v>
      </c>
      <c r="L75" s="6" t="s">
        <v>543</v>
      </c>
      <c r="M75" s="6" t="s">
        <v>543</v>
      </c>
      <c r="N75" s="6" t="s">
        <v>543</v>
      </c>
      <c r="O75" s="6" t="s">
        <v>543</v>
      </c>
      <c r="P75" s="6"/>
      <c r="Q75" s="6" t="s">
        <v>543</v>
      </c>
    </row>
    <row r="76" spans="1:17" ht="14.5" customHeight="1" x14ac:dyDescent="0.35">
      <c r="A76" s="235" t="s">
        <v>99</v>
      </c>
      <c r="B76" s="104" t="s">
        <v>170</v>
      </c>
      <c r="C76" s="5" t="str">
        <f t="shared" si="0"/>
        <v>standard</v>
      </c>
      <c r="D76" s="94">
        <v>43157</v>
      </c>
      <c r="E76" s="102" t="s">
        <v>171</v>
      </c>
      <c r="F76" s="5" t="s">
        <v>165</v>
      </c>
      <c r="G76" s="102" t="s">
        <v>172</v>
      </c>
      <c r="H76" s="94">
        <v>76030</v>
      </c>
      <c r="I76" s="5">
        <v>2</v>
      </c>
      <c r="J76" s="5" t="s">
        <v>104</v>
      </c>
      <c r="K76" s="5" t="s">
        <v>108</v>
      </c>
      <c r="L76" s="6" t="s">
        <v>543</v>
      </c>
      <c r="M76" s="6" t="s">
        <v>543</v>
      </c>
      <c r="N76" s="6" t="s">
        <v>543</v>
      </c>
      <c r="O76" s="6" t="s">
        <v>543</v>
      </c>
      <c r="P76" s="6"/>
      <c r="Q76" s="6" t="s">
        <v>543</v>
      </c>
    </row>
    <row r="77" spans="1:17" ht="46.5" x14ac:dyDescent="0.35">
      <c r="A77" s="103" t="s">
        <v>99</v>
      </c>
      <c r="B77" s="104" t="s">
        <v>173</v>
      </c>
      <c r="C77" s="5" t="str">
        <f t="shared" si="0"/>
        <v>standard</v>
      </c>
      <c r="D77" s="94">
        <v>43160</v>
      </c>
      <c r="E77" s="102" t="s">
        <v>174</v>
      </c>
      <c r="F77" s="5" t="s">
        <v>165</v>
      </c>
      <c r="G77" s="102" t="s">
        <v>175</v>
      </c>
      <c r="H77" s="94">
        <v>43164</v>
      </c>
      <c r="I77" s="5">
        <v>4</v>
      </c>
      <c r="J77" s="5" t="s">
        <v>104</v>
      </c>
      <c r="K77" s="5" t="s">
        <v>108</v>
      </c>
      <c r="L77" s="6" t="s">
        <v>543</v>
      </c>
      <c r="M77" s="6" t="s">
        <v>543</v>
      </c>
      <c r="N77" s="6" t="s">
        <v>543</v>
      </c>
      <c r="O77" s="6" t="s">
        <v>543</v>
      </c>
      <c r="P77" s="6"/>
      <c r="Q77" s="6" t="s">
        <v>543</v>
      </c>
    </row>
    <row r="78" spans="1:17" x14ac:dyDescent="0.35">
      <c r="A78" s="103" t="s">
        <v>99</v>
      </c>
      <c r="B78" s="229" t="s">
        <v>176</v>
      </c>
      <c r="C78" s="218" t="str">
        <f t="shared" si="0"/>
        <v>standard</v>
      </c>
      <c r="D78" s="217">
        <v>43164</v>
      </c>
      <c r="E78" s="236" t="s">
        <v>177</v>
      </c>
      <c r="F78" s="218" t="s">
        <v>108</v>
      </c>
      <c r="G78" s="236" t="s">
        <v>169</v>
      </c>
      <c r="H78" s="217">
        <v>43169</v>
      </c>
      <c r="I78" s="218">
        <f>H78-D78</f>
        <v>5</v>
      </c>
      <c r="J78" s="218" t="s">
        <v>104</v>
      </c>
      <c r="K78" s="218" t="s">
        <v>108</v>
      </c>
      <c r="L78" s="6" t="s">
        <v>543</v>
      </c>
      <c r="M78" s="6" t="s">
        <v>543</v>
      </c>
      <c r="N78" s="6" t="s">
        <v>543</v>
      </c>
      <c r="O78" s="6" t="s">
        <v>543</v>
      </c>
      <c r="P78" s="6"/>
      <c r="Q78" s="248" t="s">
        <v>543</v>
      </c>
    </row>
    <row r="79" spans="1:17" ht="14.5" x14ac:dyDescent="0.35">
      <c r="A79" s="235" t="s">
        <v>543</v>
      </c>
      <c r="B79" s="229"/>
      <c r="C79" s="218"/>
      <c r="D79" s="217"/>
      <c r="E79" s="236"/>
      <c r="F79" s="218"/>
      <c r="G79" s="236"/>
      <c r="H79" s="218"/>
      <c r="I79" s="218"/>
      <c r="J79" s="218"/>
      <c r="K79" s="218"/>
      <c r="L79" s="6" t="s">
        <v>543</v>
      </c>
      <c r="M79" s="6" t="s">
        <v>543</v>
      </c>
      <c r="N79" s="6" t="s">
        <v>543</v>
      </c>
      <c r="O79" s="6" t="s">
        <v>543</v>
      </c>
      <c r="P79" s="6"/>
      <c r="Q79" s="248"/>
    </row>
    <row r="80" spans="1:17" ht="31" x14ac:dyDescent="0.35">
      <c r="A80" s="235" t="s">
        <v>99</v>
      </c>
      <c r="B80" s="104" t="s">
        <v>178</v>
      </c>
      <c r="C80" s="5" t="str">
        <f t="shared" si="0"/>
        <v>standard</v>
      </c>
      <c r="D80" s="94">
        <v>43165</v>
      </c>
      <c r="E80" s="102" t="s">
        <v>179</v>
      </c>
      <c r="F80" s="5" t="s">
        <v>108</v>
      </c>
      <c r="G80" s="102" t="s">
        <v>169</v>
      </c>
      <c r="H80" s="94">
        <v>43169</v>
      </c>
      <c r="I80" s="5">
        <f>H80-D80</f>
        <v>4</v>
      </c>
      <c r="J80" s="5" t="s">
        <v>543</v>
      </c>
      <c r="K80" s="5" t="s">
        <v>108</v>
      </c>
      <c r="L80" s="6" t="s">
        <v>543</v>
      </c>
      <c r="M80" s="6" t="s">
        <v>543</v>
      </c>
      <c r="N80" s="6" t="s">
        <v>543</v>
      </c>
      <c r="O80" s="6" t="s">
        <v>543</v>
      </c>
      <c r="P80" s="6"/>
      <c r="Q80" s="6" t="s">
        <v>543</v>
      </c>
    </row>
    <row r="81" spans="1:17" ht="15.65" customHeight="1" x14ac:dyDescent="0.35">
      <c r="A81" s="235" t="s">
        <v>99</v>
      </c>
      <c r="B81" s="229" t="s">
        <v>180</v>
      </c>
      <c r="C81" s="218" t="str">
        <f t="shared" si="0"/>
        <v>standard</v>
      </c>
      <c r="D81" s="217">
        <v>43167</v>
      </c>
      <c r="E81" s="236" t="s">
        <v>181</v>
      </c>
      <c r="F81" s="218" t="s">
        <v>28</v>
      </c>
      <c r="G81" s="236" t="s">
        <v>182</v>
      </c>
      <c r="H81" s="217" t="s">
        <v>183</v>
      </c>
      <c r="I81" s="218">
        <v>14</v>
      </c>
      <c r="J81" s="218" t="s">
        <v>104</v>
      </c>
      <c r="K81" s="218" t="s">
        <v>108</v>
      </c>
      <c r="L81" s="6" t="s">
        <v>543</v>
      </c>
      <c r="M81" s="6" t="s">
        <v>543</v>
      </c>
      <c r="N81" s="6" t="s">
        <v>543</v>
      </c>
      <c r="O81" s="6" t="s">
        <v>543</v>
      </c>
      <c r="P81" s="6"/>
      <c r="Q81" s="248" t="s">
        <v>184</v>
      </c>
    </row>
    <row r="82" spans="1:17" ht="14.5" customHeight="1" x14ac:dyDescent="0.35">
      <c r="A82" s="235"/>
      <c r="B82" s="229"/>
      <c r="C82" s="218"/>
      <c r="D82" s="217"/>
      <c r="E82" s="236"/>
      <c r="F82" s="218"/>
      <c r="G82" s="236"/>
      <c r="H82" s="217"/>
      <c r="I82" s="218"/>
      <c r="J82" s="218"/>
      <c r="K82" s="218"/>
      <c r="L82" s="6" t="s">
        <v>543</v>
      </c>
      <c r="M82" s="6" t="s">
        <v>543</v>
      </c>
      <c r="N82" s="6" t="s">
        <v>543</v>
      </c>
      <c r="O82" s="6" t="s">
        <v>543</v>
      </c>
      <c r="P82" s="6"/>
      <c r="Q82" s="248"/>
    </row>
    <row r="83" spans="1:17" ht="46.5" x14ac:dyDescent="0.35">
      <c r="A83" s="103" t="s">
        <v>99</v>
      </c>
      <c r="B83" s="104" t="s">
        <v>185</v>
      </c>
      <c r="C83" s="5" t="str">
        <f t="shared" ref="C83:C129" si="1">$C$12</f>
        <v>standard</v>
      </c>
      <c r="D83" s="94">
        <v>43167</v>
      </c>
      <c r="E83" s="102" t="s">
        <v>186</v>
      </c>
      <c r="F83" s="5" t="s">
        <v>108</v>
      </c>
      <c r="G83" s="102" t="s">
        <v>187</v>
      </c>
      <c r="H83" s="94">
        <v>43171</v>
      </c>
      <c r="I83" s="5">
        <f>H83-D83</f>
        <v>4</v>
      </c>
      <c r="J83" s="5" t="s">
        <v>104</v>
      </c>
      <c r="K83" s="5" t="s">
        <v>108</v>
      </c>
      <c r="L83" s="6" t="s">
        <v>543</v>
      </c>
      <c r="M83" s="6" t="s">
        <v>543</v>
      </c>
      <c r="N83" s="6" t="s">
        <v>543</v>
      </c>
      <c r="O83" s="6" t="s">
        <v>543</v>
      </c>
      <c r="P83" s="6"/>
      <c r="Q83" s="6" t="s">
        <v>543</v>
      </c>
    </row>
    <row r="84" spans="1:17" ht="14.5" customHeight="1" x14ac:dyDescent="0.35">
      <c r="A84" s="103" t="s">
        <v>99</v>
      </c>
      <c r="B84" s="104" t="s">
        <v>188</v>
      </c>
      <c r="C84" s="5" t="str">
        <f t="shared" si="1"/>
        <v>standard</v>
      </c>
      <c r="D84" s="94">
        <v>43178</v>
      </c>
      <c r="E84" s="102" t="s">
        <v>189</v>
      </c>
      <c r="F84" s="5" t="s">
        <v>108</v>
      </c>
      <c r="G84" s="102" t="s">
        <v>190</v>
      </c>
      <c r="H84" s="94">
        <v>43182</v>
      </c>
      <c r="I84" s="5">
        <f>H84-D84</f>
        <v>4</v>
      </c>
      <c r="J84" s="5" t="s">
        <v>104</v>
      </c>
      <c r="K84" s="5" t="s">
        <v>108</v>
      </c>
      <c r="L84" s="6" t="s">
        <v>543</v>
      </c>
      <c r="M84" s="6" t="s">
        <v>543</v>
      </c>
      <c r="N84" s="6" t="s">
        <v>543</v>
      </c>
      <c r="O84" s="6" t="s">
        <v>543</v>
      </c>
      <c r="P84" s="6"/>
      <c r="Q84" s="6" t="s">
        <v>543</v>
      </c>
    </row>
    <row r="85" spans="1:17" ht="14.5" customHeight="1" x14ac:dyDescent="0.35">
      <c r="A85" s="103" t="s">
        <v>99</v>
      </c>
      <c r="B85" s="104" t="s">
        <v>191</v>
      </c>
      <c r="C85" s="5" t="str">
        <f t="shared" si="1"/>
        <v>standard</v>
      </c>
      <c r="D85" s="94">
        <v>43185</v>
      </c>
      <c r="E85" s="102" t="s">
        <v>192</v>
      </c>
      <c r="F85" s="5" t="s">
        <v>28</v>
      </c>
      <c r="G85" s="102" t="s">
        <v>193</v>
      </c>
      <c r="H85" s="94">
        <v>43203</v>
      </c>
      <c r="I85" s="5">
        <f>H85-D85</f>
        <v>18</v>
      </c>
      <c r="J85" s="5" t="s">
        <v>104</v>
      </c>
      <c r="K85" s="5" t="s">
        <v>108</v>
      </c>
      <c r="L85" s="6" t="s">
        <v>543</v>
      </c>
      <c r="M85" s="6" t="s">
        <v>543</v>
      </c>
      <c r="N85" s="6" t="s">
        <v>543</v>
      </c>
      <c r="O85" s="6" t="s">
        <v>543</v>
      </c>
      <c r="P85" s="6"/>
      <c r="Q85" s="6" t="s">
        <v>543</v>
      </c>
    </row>
    <row r="86" spans="1:17" ht="62" x14ac:dyDescent="0.35">
      <c r="A86" s="103" t="s">
        <v>99</v>
      </c>
      <c r="B86" s="104" t="s">
        <v>194</v>
      </c>
      <c r="C86" s="5" t="str">
        <f t="shared" si="1"/>
        <v>standard</v>
      </c>
      <c r="D86" s="94">
        <v>43185</v>
      </c>
      <c r="E86" s="102" t="s">
        <v>195</v>
      </c>
      <c r="F86" s="5" t="s">
        <v>28</v>
      </c>
      <c r="G86" s="102" t="s">
        <v>196</v>
      </c>
      <c r="H86" s="94">
        <v>43209</v>
      </c>
      <c r="I86" s="5">
        <f>H86-D86</f>
        <v>24</v>
      </c>
      <c r="J86" s="5" t="s">
        <v>104</v>
      </c>
      <c r="K86" s="5" t="s">
        <v>108</v>
      </c>
      <c r="L86" s="6" t="s">
        <v>543</v>
      </c>
      <c r="M86" s="6" t="s">
        <v>543</v>
      </c>
      <c r="N86" s="6" t="s">
        <v>543</v>
      </c>
      <c r="O86" s="6" t="s">
        <v>543</v>
      </c>
      <c r="P86" s="6"/>
      <c r="Q86" s="6" t="s">
        <v>543</v>
      </c>
    </row>
    <row r="87" spans="1:17" ht="62" x14ac:dyDescent="0.35">
      <c r="A87" s="103" t="s">
        <v>99</v>
      </c>
      <c r="B87" s="104" t="s">
        <v>197</v>
      </c>
      <c r="C87" s="5" t="str">
        <f t="shared" si="1"/>
        <v>standard</v>
      </c>
      <c r="D87" s="94">
        <v>43167</v>
      </c>
      <c r="E87" s="102" t="s">
        <v>448</v>
      </c>
      <c r="F87" s="5" t="s">
        <v>108</v>
      </c>
      <c r="G87" s="102" t="s">
        <v>198</v>
      </c>
      <c r="H87" s="94">
        <v>43179</v>
      </c>
      <c r="I87" s="5">
        <v>12</v>
      </c>
      <c r="J87" s="5" t="s">
        <v>104</v>
      </c>
      <c r="K87" s="5" t="s">
        <v>108</v>
      </c>
      <c r="L87" s="6" t="s">
        <v>543</v>
      </c>
      <c r="M87" s="6" t="s">
        <v>543</v>
      </c>
      <c r="N87" s="6" t="s">
        <v>543</v>
      </c>
      <c r="O87" s="6" t="s">
        <v>543</v>
      </c>
      <c r="P87" s="6"/>
      <c r="Q87" s="6" t="s">
        <v>199</v>
      </c>
    </row>
    <row r="88" spans="1:17" ht="62" x14ac:dyDescent="0.35">
      <c r="A88" s="103" t="s">
        <v>99</v>
      </c>
      <c r="B88" s="104" t="s">
        <v>200</v>
      </c>
      <c r="C88" s="5" t="str">
        <f t="shared" si="1"/>
        <v>standard</v>
      </c>
      <c r="D88" s="94">
        <v>43200</v>
      </c>
      <c r="E88" s="102" t="s">
        <v>447</v>
      </c>
      <c r="F88" s="5" t="s">
        <v>108</v>
      </c>
      <c r="G88" s="102" t="s">
        <v>201</v>
      </c>
      <c r="H88" s="94">
        <v>43202</v>
      </c>
      <c r="I88" s="5">
        <v>4</v>
      </c>
      <c r="J88" s="5" t="s">
        <v>104</v>
      </c>
      <c r="K88" s="5" t="s">
        <v>108</v>
      </c>
      <c r="L88" s="6" t="s">
        <v>543</v>
      </c>
      <c r="M88" s="6" t="s">
        <v>543</v>
      </c>
      <c r="N88" s="6" t="s">
        <v>543</v>
      </c>
      <c r="O88" s="6" t="s">
        <v>543</v>
      </c>
      <c r="P88" s="6"/>
      <c r="Q88" s="6" t="s">
        <v>543</v>
      </c>
    </row>
    <row r="89" spans="1:17" ht="46.5" x14ac:dyDescent="0.35">
      <c r="A89" s="103" t="s">
        <v>99</v>
      </c>
      <c r="B89" s="104" t="s">
        <v>202</v>
      </c>
      <c r="C89" s="5" t="str">
        <f t="shared" si="1"/>
        <v>standard</v>
      </c>
      <c r="D89" s="94">
        <v>43150</v>
      </c>
      <c r="E89" s="102" t="s">
        <v>446</v>
      </c>
      <c r="F89" s="5" t="s">
        <v>108</v>
      </c>
      <c r="G89" s="102" t="s">
        <v>203</v>
      </c>
      <c r="H89" s="94">
        <v>43159</v>
      </c>
      <c r="I89" s="5">
        <v>9</v>
      </c>
      <c r="J89" s="5" t="s">
        <v>104</v>
      </c>
      <c r="K89" s="5" t="s">
        <v>108</v>
      </c>
      <c r="L89" s="6" t="s">
        <v>543</v>
      </c>
      <c r="M89" s="6" t="s">
        <v>543</v>
      </c>
      <c r="N89" s="6" t="s">
        <v>543</v>
      </c>
      <c r="O89" s="6" t="s">
        <v>543</v>
      </c>
      <c r="P89" s="6"/>
      <c r="Q89" s="6" t="s">
        <v>543</v>
      </c>
    </row>
    <row r="90" spans="1:17" ht="46.5" x14ac:dyDescent="0.35">
      <c r="A90" s="103" t="s">
        <v>99</v>
      </c>
      <c r="B90" s="104" t="s">
        <v>204</v>
      </c>
      <c r="C90" s="5" t="str">
        <f t="shared" si="1"/>
        <v>standard</v>
      </c>
      <c r="D90" s="94">
        <v>43110</v>
      </c>
      <c r="E90" s="102" t="s">
        <v>205</v>
      </c>
      <c r="F90" s="5" t="s">
        <v>108</v>
      </c>
      <c r="G90" s="102" t="s">
        <v>203</v>
      </c>
      <c r="H90" s="94">
        <v>43111</v>
      </c>
      <c r="I90" s="5">
        <v>1</v>
      </c>
      <c r="J90" s="5" t="s">
        <v>104</v>
      </c>
      <c r="K90" s="5" t="s">
        <v>108</v>
      </c>
      <c r="L90" s="6" t="s">
        <v>543</v>
      </c>
      <c r="M90" s="6" t="s">
        <v>543</v>
      </c>
      <c r="N90" s="6" t="s">
        <v>543</v>
      </c>
      <c r="O90" s="6" t="s">
        <v>543</v>
      </c>
      <c r="P90" s="6"/>
      <c r="Q90" s="6" t="s">
        <v>543</v>
      </c>
    </row>
    <row r="91" spans="1:17" ht="77.5" customHeight="1" x14ac:dyDescent="0.35">
      <c r="A91" s="12" t="s">
        <v>206</v>
      </c>
      <c r="B91" s="95" t="s">
        <v>207</v>
      </c>
      <c r="C91" s="96" t="str">
        <f t="shared" si="1"/>
        <v>standard</v>
      </c>
      <c r="D91" s="94">
        <v>43195</v>
      </c>
      <c r="E91" s="97" t="s">
        <v>208</v>
      </c>
      <c r="F91" s="5" t="s">
        <v>18</v>
      </c>
      <c r="G91" s="5" t="s">
        <v>19</v>
      </c>
      <c r="H91" s="94">
        <v>43202</v>
      </c>
      <c r="I91" s="5">
        <f>H91-D91</f>
        <v>7</v>
      </c>
      <c r="J91" s="5" t="s">
        <v>20</v>
      </c>
      <c r="K91" s="5" t="s">
        <v>108</v>
      </c>
      <c r="L91" s="6" t="s">
        <v>543</v>
      </c>
      <c r="M91" s="6" t="s">
        <v>543</v>
      </c>
      <c r="N91" s="6" t="s">
        <v>543</v>
      </c>
      <c r="O91" s="6" t="s">
        <v>543</v>
      </c>
      <c r="P91" s="6"/>
      <c r="Q91" s="6" t="s">
        <v>209</v>
      </c>
    </row>
    <row r="92" spans="1:17" ht="31" x14ac:dyDescent="0.35">
      <c r="A92" s="12" t="s">
        <v>206</v>
      </c>
      <c r="B92" s="95" t="s">
        <v>210</v>
      </c>
      <c r="C92" s="96" t="str">
        <f t="shared" si="1"/>
        <v>standard</v>
      </c>
      <c r="D92" s="94">
        <v>43195</v>
      </c>
      <c r="E92" s="97" t="s">
        <v>211</v>
      </c>
      <c r="F92" s="5" t="s">
        <v>18</v>
      </c>
      <c r="G92" s="5" t="s">
        <v>19</v>
      </c>
      <c r="H92" s="94">
        <v>43196</v>
      </c>
      <c r="I92" s="5">
        <f>H92-D92</f>
        <v>1</v>
      </c>
      <c r="J92" s="5" t="s">
        <v>20</v>
      </c>
      <c r="K92" s="5" t="s">
        <v>108</v>
      </c>
      <c r="L92" s="6" t="s">
        <v>543</v>
      </c>
      <c r="M92" s="6" t="s">
        <v>543</v>
      </c>
      <c r="N92" s="6" t="s">
        <v>543</v>
      </c>
      <c r="O92" s="6" t="s">
        <v>543</v>
      </c>
      <c r="P92" s="6"/>
      <c r="Q92" s="6" t="s">
        <v>212</v>
      </c>
    </row>
    <row r="93" spans="1:17" ht="62" x14ac:dyDescent="0.35">
      <c r="A93" s="12" t="s">
        <v>206</v>
      </c>
      <c r="B93" s="95" t="s">
        <v>213</v>
      </c>
      <c r="C93" s="96" t="str">
        <f t="shared" si="1"/>
        <v>standard</v>
      </c>
      <c r="D93" s="94">
        <v>43202</v>
      </c>
      <c r="E93" s="102" t="s">
        <v>214</v>
      </c>
      <c r="F93" s="5" t="s">
        <v>18</v>
      </c>
      <c r="G93" s="5" t="s">
        <v>19</v>
      </c>
      <c r="H93" s="94">
        <v>43203</v>
      </c>
      <c r="I93" s="5">
        <f t="shared" ref="I93:I95" si="2">H93-D93</f>
        <v>1</v>
      </c>
      <c r="J93" s="5" t="s">
        <v>20</v>
      </c>
      <c r="K93" s="5" t="s">
        <v>108</v>
      </c>
      <c r="L93" s="6" t="s">
        <v>543</v>
      </c>
      <c r="M93" s="6" t="s">
        <v>543</v>
      </c>
      <c r="N93" s="6" t="s">
        <v>543</v>
      </c>
      <c r="O93" s="6" t="s">
        <v>543</v>
      </c>
      <c r="P93" s="6"/>
      <c r="Q93" s="6" t="s">
        <v>215</v>
      </c>
    </row>
    <row r="94" spans="1:17" ht="72.5" x14ac:dyDescent="0.35">
      <c r="A94" s="12" t="s">
        <v>206</v>
      </c>
      <c r="B94" s="95" t="s">
        <v>216</v>
      </c>
      <c r="C94" s="96" t="str">
        <f t="shared" si="1"/>
        <v>standard</v>
      </c>
      <c r="D94" s="94">
        <v>43202</v>
      </c>
      <c r="E94" s="97" t="s">
        <v>217</v>
      </c>
      <c r="F94" s="5" t="s">
        <v>28</v>
      </c>
      <c r="G94" s="5" t="s">
        <v>19</v>
      </c>
      <c r="H94" s="94">
        <v>43245</v>
      </c>
      <c r="I94" s="5">
        <f t="shared" si="2"/>
        <v>43</v>
      </c>
      <c r="J94" s="5" t="s">
        <v>20</v>
      </c>
      <c r="K94" s="5" t="s">
        <v>108</v>
      </c>
      <c r="L94" s="6" t="s">
        <v>543</v>
      </c>
      <c r="M94" s="6" t="s">
        <v>543</v>
      </c>
      <c r="N94" s="6" t="s">
        <v>543</v>
      </c>
      <c r="O94" s="6" t="s">
        <v>543</v>
      </c>
      <c r="P94" s="6"/>
      <c r="Q94" s="6" t="s">
        <v>1355</v>
      </c>
    </row>
    <row r="95" spans="1:17" ht="46.5" x14ac:dyDescent="0.35">
      <c r="A95" s="12" t="s">
        <v>206</v>
      </c>
      <c r="B95" s="95" t="s">
        <v>219</v>
      </c>
      <c r="C95" s="96" t="str">
        <f t="shared" si="1"/>
        <v>standard</v>
      </c>
      <c r="D95" s="94">
        <v>43208</v>
      </c>
      <c r="E95" s="97" t="s">
        <v>220</v>
      </c>
      <c r="F95" s="5" t="s">
        <v>18</v>
      </c>
      <c r="G95" s="5" t="s">
        <v>19</v>
      </c>
      <c r="H95" s="94">
        <v>43213</v>
      </c>
      <c r="I95" s="5">
        <f t="shared" si="2"/>
        <v>5</v>
      </c>
      <c r="J95" s="5" t="s">
        <v>20</v>
      </c>
      <c r="K95" s="5" t="s">
        <v>108</v>
      </c>
      <c r="L95" s="6" t="s">
        <v>543</v>
      </c>
      <c r="M95" s="6" t="s">
        <v>543</v>
      </c>
      <c r="N95" s="6" t="s">
        <v>543</v>
      </c>
      <c r="O95" s="6" t="s">
        <v>543</v>
      </c>
      <c r="P95" s="6"/>
      <c r="Q95" s="6" t="s">
        <v>221</v>
      </c>
    </row>
    <row r="96" spans="1:17" ht="77.5" customHeight="1" x14ac:dyDescent="0.35">
      <c r="A96" s="12" t="s">
        <v>206</v>
      </c>
      <c r="B96" s="95" t="s">
        <v>543</v>
      </c>
      <c r="C96" s="96" t="str">
        <f t="shared" si="1"/>
        <v>standard</v>
      </c>
      <c r="D96" s="94">
        <v>43208</v>
      </c>
      <c r="E96" s="97" t="s">
        <v>222</v>
      </c>
      <c r="F96" s="5" t="s">
        <v>18</v>
      </c>
      <c r="G96" s="5" t="s">
        <v>19</v>
      </c>
      <c r="H96" s="94">
        <v>43212</v>
      </c>
      <c r="I96" s="5">
        <f>H96-D96</f>
        <v>4</v>
      </c>
      <c r="J96" s="5" t="s">
        <v>20</v>
      </c>
      <c r="K96" s="5" t="s">
        <v>108</v>
      </c>
      <c r="L96" s="6" t="s">
        <v>543</v>
      </c>
      <c r="M96" s="6" t="s">
        <v>543</v>
      </c>
      <c r="N96" s="6" t="s">
        <v>543</v>
      </c>
      <c r="O96" s="6" t="s">
        <v>543</v>
      </c>
      <c r="P96" s="6"/>
      <c r="Q96" s="6" t="s">
        <v>223</v>
      </c>
    </row>
    <row r="97" spans="1:17" ht="31" x14ac:dyDescent="0.35">
      <c r="A97" s="12" t="s">
        <v>206</v>
      </c>
      <c r="B97" s="95" t="s">
        <v>224</v>
      </c>
      <c r="C97" s="96" t="str">
        <f t="shared" si="1"/>
        <v>standard</v>
      </c>
      <c r="D97" s="94">
        <v>43214</v>
      </c>
      <c r="E97" s="97" t="s">
        <v>225</v>
      </c>
      <c r="F97" s="5" t="s">
        <v>18</v>
      </c>
      <c r="G97" s="5" t="s">
        <v>19</v>
      </c>
      <c r="H97" s="94">
        <v>43215</v>
      </c>
      <c r="I97" s="5">
        <f>H97-D97</f>
        <v>1</v>
      </c>
      <c r="J97" s="5" t="s">
        <v>20</v>
      </c>
      <c r="K97" s="5" t="s">
        <v>108</v>
      </c>
      <c r="L97" s="6" t="s">
        <v>543</v>
      </c>
      <c r="M97" s="6" t="s">
        <v>543</v>
      </c>
      <c r="N97" s="6" t="s">
        <v>543</v>
      </c>
      <c r="O97" s="6" t="s">
        <v>543</v>
      </c>
      <c r="P97" s="6"/>
      <c r="Q97" s="6" t="s">
        <v>226</v>
      </c>
    </row>
    <row r="98" spans="1:17" ht="31" x14ac:dyDescent="0.35">
      <c r="A98" s="12" t="s">
        <v>206</v>
      </c>
      <c r="B98" s="95" t="s">
        <v>543</v>
      </c>
      <c r="C98" s="96" t="str">
        <f t="shared" si="1"/>
        <v>standard</v>
      </c>
      <c r="D98" s="94">
        <v>76112</v>
      </c>
      <c r="E98" s="97" t="s">
        <v>227</v>
      </c>
      <c r="F98" s="5" t="s">
        <v>18</v>
      </c>
      <c r="G98" s="5" t="s">
        <v>19</v>
      </c>
      <c r="H98" s="94">
        <v>43251</v>
      </c>
      <c r="I98" s="5">
        <v>11</v>
      </c>
      <c r="J98" s="5" t="s">
        <v>20</v>
      </c>
      <c r="K98" s="5" t="s">
        <v>108</v>
      </c>
      <c r="L98" s="6" t="s">
        <v>543</v>
      </c>
      <c r="M98" s="6" t="s">
        <v>543</v>
      </c>
      <c r="N98" s="6" t="s">
        <v>543</v>
      </c>
      <c r="O98" s="6" t="s">
        <v>543</v>
      </c>
      <c r="P98" s="6"/>
      <c r="Q98" s="6" t="s">
        <v>223</v>
      </c>
    </row>
    <row r="99" spans="1:17" ht="62.15" customHeight="1" x14ac:dyDescent="0.35">
      <c r="A99" s="12" t="s">
        <v>206</v>
      </c>
      <c r="B99" s="95" t="s">
        <v>543</v>
      </c>
      <c r="C99" s="96" t="str">
        <f t="shared" si="1"/>
        <v>standard</v>
      </c>
      <c r="D99" s="94">
        <v>43266</v>
      </c>
      <c r="E99" s="97" t="s">
        <v>228</v>
      </c>
      <c r="F99" s="5" t="s">
        <v>18</v>
      </c>
      <c r="G99" s="5" t="s">
        <v>19</v>
      </c>
      <c r="H99" s="94">
        <v>43273</v>
      </c>
      <c r="I99" s="5">
        <f>H99-D99</f>
        <v>7</v>
      </c>
      <c r="J99" s="5" t="s">
        <v>20</v>
      </c>
      <c r="K99" s="5" t="s">
        <v>108</v>
      </c>
      <c r="L99" s="6" t="s">
        <v>543</v>
      </c>
      <c r="M99" s="6" t="s">
        <v>543</v>
      </c>
      <c r="N99" s="6" t="s">
        <v>543</v>
      </c>
      <c r="O99" s="6" t="s">
        <v>543</v>
      </c>
      <c r="P99" s="6"/>
      <c r="Q99" s="6" t="s">
        <v>229</v>
      </c>
    </row>
    <row r="100" spans="1:17" ht="29" x14ac:dyDescent="0.35">
      <c r="A100" s="12" t="s">
        <v>206</v>
      </c>
      <c r="B100" s="95" t="s">
        <v>230</v>
      </c>
      <c r="C100" s="96" t="str">
        <f t="shared" si="1"/>
        <v>standard</v>
      </c>
      <c r="D100" s="94">
        <v>43223</v>
      </c>
      <c r="E100" s="97" t="s">
        <v>231</v>
      </c>
      <c r="F100" s="5" t="s">
        <v>18</v>
      </c>
      <c r="G100" s="5" t="s">
        <v>19</v>
      </c>
      <c r="H100" s="94">
        <v>43241</v>
      </c>
      <c r="I100" s="5">
        <f t="shared" ref="I100:I111" si="3">H100-D100</f>
        <v>18</v>
      </c>
      <c r="J100" s="5" t="s">
        <v>20</v>
      </c>
      <c r="K100" s="5" t="s">
        <v>108</v>
      </c>
      <c r="L100" s="6" t="s">
        <v>543</v>
      </c>
      <c r="M100" s="6" t="s">
        <v>543</v>
      </c>
      <c r="N100" s="6" t="s">
        <v>543</v>
      </c>
      <c r="O100" s="6" t="s">
        <v>543</v>
      </c>
      <c r="P100" s="6"/>
      <c r="Q100" s="6" t="s">
        <v>212</v>
      </c>
    </row>
    <row r="101" spans="1:17" ht="29" x14ac:dyDescent="0.35">
      <c r="A101" s="12" t="s">
        <v>206</v>
      </c>
      <c r="B101" s="95" t="s">
        <v>232</v>
      </c>
      <c r="C101" s="96" t="str">
        <f t="shared" si="1"/>
        <v>standard</v>
      </c>
      <c r="D101" s="94">
        <v>43238</v>
      </c>
      <c r="E101" s="97" t="s">
        <v>233</v>
      </c>
      <c r="F101" s="5" t="s">
        <v>18</v>
      </c>
      <c r="G101" s="5" t="s">
        <v>19</v>
      </c>
      <c r="H101" s="94">
        <v>43256</v>
      </c>
      <c r="I101" s="5">
        <f t="shared" si="3"/>
        <v>18</v>
      </c>
      <c r="J101" s="5" t="s">
        <v>20</v>
      </c>
      <c r="K101" s="5" t="s">
        <v>108</v>
      </c>
      <c r="L101" s="6" t="s">
        <v>543</v>
      </c>
      <c r="M101" s="6" t="s">
        <v>543</v>
      </c>
      <c r="N101" s="6" t="s">
        <v>543</v>
      </c>
      <c r="O101" s="6" t="s">
        <v>543</v>
      </c>
      <c r="P101" s="6"/>
      <c r="Q101" s="6" t="s">
        <v>212</v>
      </c>
    </row>
    <row r="102" spans="1:17" ht="14.5" x14ac:dyDescent="0.35">
      <c r="A102" s="227" t="s">
        <v>206</v>
      </c>
      <c r="B102" s="251" t="s">
        <v>234</v>
      </c>
      <c r="C102" s="253" t="str">
        <f t="shared" si="1"/>
        <v>standard</v>
      </c>
      <c r="D102" s="214">
        <v>43243</v>
      </c>
      <c r="E102" s="233" t="s">
        <v>235</v>
      </c>
      <c r="F102" s="210" t="s">
        <v>28</v>
      </c>
      <c r="G102" s="210" t="s">
        <v>19</v>
      </c>
      <c r="H102" s="217">
        <v>43269</v>
      </c>
      <c r="I102" s="210">
        <f t="shared" si="3"/>
        <v>26</v>
      </c>
      <c r="J102" s="210" t="s">
        <v>20</v>
      </c>
      <c r="K102" s="218" t="s">
        <v>108</v>
      </c>
      <c r="L102" s="6" t="s">
        <v>543</v>
      </c>
      <c r="M102" s="6" t="s">
        <v>543</v>
      </c>
      <c r="N102" s="6" t="s">
        <v>543</v>
      </c>
      <c r="O102" s="6" t="s">
        <v>543</v>
      </c>
      <c r="P102" s="6"/>
      <c r="Q102" s="248" t="s">
        <v>236</v>
      </c>
    </row>
    <row r="103" spans="1:17" ht="14.5" x14ac:dyDescent="0.35">
      <c r="A103" s="215"/>
      <c r="B103" s="252"/>
      <c r="C103" s="254"/>
      <c r="D103" s="211"/>
      <c r="E103" s="234"/>
      <c r="F103" s="215"/>
      <c r="G103" s="215"/>
      <c r="H103" s="217"/>
      <c r="I103" s="215"/>
      <c r="J103" s="215" t="s">
        <v>20</v>
      </c>
      <c r="K103" s="218"/>
      <c r="L103" s="6" t="s">
        <v>543</v>
      </c>
      <c r="M103" s="6" t="s">
        <v>543</v>
      </c>
      <c r="N103" s="6" t="s">
        <v>543</v>
      </c>
      <c r="O103" s="6" t="s">
        <v>543</v>
      </c>
      <c r="P103" s="6"/>
      <c r="Q103" s="248"/>
    </row>
    <row r="104" spans="1:17" ht="29" x14ac:dyDescent="0.35">
      <c r="A104" s="12" t="s">
        <v>206</v>
      </c>
      <c r="B104" s="98" t="s">
        <v>237</v>
      </c>
      <c r="C104" s="99" t="str">
        <f t="shared" si="1"/>
        <v>standard</v>
      </c>
      <c r="D104" s="94">
        <v>43262</v>
      </c>
      <c r="E104" s="101" t="s">
        <v>238</v>
      </c>
      <c r="F104" s="5" t="s">
        <v>18</v>
      </c>
      <c r="G104" s="5" t="s">
        <v>19</v>
      </c>
      <c r="H104" s="94">
        <v>43289</v>
      </c>
      <c r="I104" s="93">
        <f t="shared" si="3"/>
        <v>27</v>
      </c>
      <c r="J104" s="5" t="s">
        <v>20</v>
      </c>
      <c r="K104" s="5" t="s">
        <v>108</v>
      </c>
      <c r="L104" s="6" t="s">
        <v>543</v>
      </c>
      <c r="M104" s="6" t="s">
        <v>543</v>
      </c>
      <c r="N104" s="6" t="s">
        <v>543</v>
      </c>
      <c r="O104" s="6" t="s">
        <v>543</v>
      </c>
      <c r="P104" s="6"/>
      <c r="Q104" s="6" t="s">
        <v>239</v>
      </c>
    </row>
    <row r="105" spans="1:17" ht="14.5" customHeight="1" x14ac:dyDescent="0.35">
      <c r="A105" s="12" t="s">
        <v>206</v>
      </c>
      <c r="B105" s="98" t="s">
        <v>240</v>
      </c>
      <c r="C105" s="99" t="str">
        <f t="shared" si="1"/>
        <v>standard</v>
      </c>
      <c r="D105" s="94">
        <v>43262</v>
      </c>
      <c r="E105" s="101" t="s">
        <v>241</v>
      </c>
      <c r="F105" s="5" t="s">
        <v>18</v>
      </c>
      <c r="G105" s="5" t="s">
        <v>19</v>
      </c>
      <c r="H105" s="94">
        <v>43273</v>
      </c>
      <c r="I105" s="93">
        <f t="shared" si="3"/>
        <v>11</v>
      </c>
      <c r="J105" s="5" t="s">
        <v>20</v>
      </c>
      <c r="K105" s="5" t="s">
        <v>108</v>
      </c>
      <c r="L105" s="6" t="s">
        <v>543</v>
      </c>
      <c r="M105" s="6" t="s">
        <v>543</v>
      </c>
      <c r="N105" s="6" t="s">
        <v>543</v>
      </c>
      <c r="O105" s="6" t="s">
        <v>543</v>
      </c>
      <c r="P105" s="6"/>
      <c r="Q105" s="6" t="s">
        <v>242</v>
      </c>
    </row>
    <row r="106" spans="1:17" ht="14.5" customHeight="1" x14ac:dyDescent="0.35">
      <c r="A106" s="12" t="s">
        <v>206</v>
      </c>
      <c r="B106" s="98" t="s">
        <v>243</v>
      </c>
      <c r="C106" s="99" t="str">
        <f t="shared" si="1"/>
        <v>standard</v>
      </c>
      <c r="D106" s="94">
        <v>43269</v>
      </c>
      <c r="E106" s="101" t="s">
        <v>244</v>
      </c>
      <c r="F106" s="5" t="s">
        <v>18</v>
      </c>
      <c r="G106" s="5" t="s">
        <v>19</v>
      </c>
      <c r="H106" s="94">
        <v>43280</v>
      </c>
      <c r="I106" s="93">
        <f t="shared" si="3"/>
        <v>11</v>
      </c>
      <c r="J106" s="5" t="s">
        <v>20</v>
      </c>
      <c r="K106" s="5" t="s">
        <v>108</v>
      </c>
      <c r="L106" s="6" t="s">
        <v>543</v>
      </c>
      <c r="M106" s="6" t="s">
        <v>543</v>
      </c>
      <c r="N106" s="6" t="s">
        <v>543</v>
      </c>
      <c r="O106" s="6" t="s">
        <v>543</v>
      </c>
      <c r="P106" s="6"/>
      <c r="Q106" s="6" t="s">
        <v>245</v>
      </c>
    </row>
    <row r="107" spans="1:17" ht="31" x14ac:dyDescent="0.35">
      <c r="A107" s="12" t="s">
        <v>206</v>
      </c>
      <c r="B107" s="95" t="s">
        <v>246</v>
      </c>
      <c r="C107" s="96" t="str">
        <f t="shared" si="1"/>
        <v>standard</v>
      </c>
      <c r="D107" s="94">
        <v>43273</v>
      </c>
      <c r="E107" s="97" t="s">
        <v>247</v>
      </c>
      <c r="F107" s="5" t="s">
        <v>18</v>
      </c>
      <c r="G107" s="5" t="s">
        <v>19</v>
      </c>
      <c r="H107" s="94">
        <v>43290</v>
      </c>
      <c r="I107" s="93">
        <f t="shared" si="3"/>
        <v>17</v>
      </c>
      <c r="J107" s="5" t="s">
        <v>20</v>
      </c>
      <c r="K107" s="5" t="s">
        <v>108</v>
      </c>
      <c r="L107" s="6" t="s">
        <v>543</v>
      </c>
      <c r="M107" s="6" t="s">
        <v>543</v>
      </c>
      <c r="N107" s="6" t="s">
        <v>543</v>
      </c>
      <c r="O107" s="6" t="s">
        <v>543</v>
      </c>
      <c r="P107" s="6"/>
      <c r="Q107" s="6" t="s">
        <v>248</v>
      </c>
    </row>
    <row r="108" spans="1:17" ht="14.5" x14ac:dyDescent="0.35">
      <c r="A108" s="227" t="s">
        <v>206</v>
      </c>
      <c r="B108" s="249" t="s">
        <v>249</v>
      </c>
      <c r="C108" s="250" t="str">
        <f t="shared" si="1"/>
        <v>standard</v>
      </c>
      <c r="D108" s="217">
        <v>43273</v>
      </c>
      <c r="E108" s="230" t="s">
        <v>250</v>
      </c>
      <c r="F108" s="210" t="s">
        <v>18</v>
      </c>
      <c r="G108" s="210" t="s">
        <v>19</v>
      </c>
      <c r="H108" s="217">
        <v>43283</v>
      </c>
      <c r="I108" s="210">
        <f t="shared" si="3"/>
        <v>10</v>
      </c>
      <c r="J108" s="210" t="s">
        <v>20</v>
      </c>
      <c r="K108" s="210" t="s">
        <v>108</v>
      </c>
      <c r="L108" s="6" t="s">
        <v>543</v>
      </c>
      <c r="M108" s="6" t="s">
        <v>543</v>
      </c>
      <c r="N108" s="6" t="s">
        <v>543</v>
      </c>
      <c r="O108" s="6" t="s">
        <v>543</v>
      </c>
      <c r="P108" s="6"/>
      <c r="Q108" s="248" t="s">
        <v>251</v>
      </c>
    </row>
    <row r="109" spans="1:17" ht="14.5" x14ac:dyDescent="0.35">
      <c r="A109" s="228"/>
      <c r="B109" s="249"/>
      <c r="C109" s="250"/>
      <c r="D109" s="217"/>
      <c r="E109" s="230"/>
      <c r="F109" s="212" t="s">
        <v>18</v>
      </c>
      <c r="G109" s="212" t="s">
        <v>19</v>
      </c>
      <c r="H109" s="217"/>
      <c r="I109" s="212"/>
      <c r="J109" s="212" t="s">
        <v>20</v>
      </c>
      <c r="K109" s="211"/>
      <c r="L109" s="6" t="s">
        <v>543</v>
      </c>
      <c r="M109" s="6" t="s">
        <v>543</v>
      </c>
      <c r="N109" s="6" t="s">
        <v>543</v>
      </c>
      <c r="O109" s="6" t="s">
        <v>543</v>
      </c>
      <c r="P109" s="6"/>
      <c r="Q109" s="248"/>
    </row>
    <row r="110" spans="1:17" ht="31" x14ac:dyDescent="0.35">
      <c r="A110" s="12" t="s">
        <v>206</v>
      </c>
      <c r="B110" s="95" t="s">
        <v>202</v>
      </c>
      <c r="C110" s="96" t="str">
        <f t="shared" si="1"/>
        <v>standard</v>
      </c>
      <c r="D110" s="94">
        <v>43151</v>
      </c>
      <c r="E110" s="97" t="s">
        <v>252</v>
      </c>
      <c r="F110" s="5" t="s">
        <v>18</v>
      </c>
      <c r="G110" s="5" t="s">
        <v>19</v>
      </c>
      <c r="H110" s="94">
        <v>43153</v>
      </c>
      <c r="I110" s="5">
        <f t="shared" si="3"/>
        <v>2</v>
      </c>
      <c r="J110" s="5" t="s">
        <v>20</v>
      </c>
      <c r="K110" s="5" t="s">
        <v>108</v>
      </c>
      <c r="L110" s="6" t="s">
        <v>543</v>
      </c>
      <c r="M110" s="6" t="s">
        <v>543</v>
      </c>
      <c r="N110" s="6" t="s">
        <v>543</v>
      </c>
      <c r="O110" s="6" t="s">
        <v>543</v>
      </c>
      <c r="P110" s="6"/>
      <c r="Q110" s="6" t="s">
        <v>253</v>
      </c>
    </row>
    <row r="111" spans="1:17" ht="14.5" customHeight="1" x14ac:dyDescent="0.35">
      <c r="A111" s="12" t="s">
        <v>206</v>
      </c>
      <c r="B111" s="95" t="s">
        <v>204</v>
      </c>
      <c r="C111" s="96" t="str">
        <f t="shared" si="1"/>
        <v>standard</v>
      </c>
      <c r="D111" s="13">
        <v>43202</v>
      </c>
      <c r="E111" s="97" t="s">
        <v>254</v>
      </c>
      <c r="F111" s="5" t="s">
        <v>18</v>
      </c>
      <c r="G111" s="5" t="s">
        <v>19</v>
      </c>
      <c r="H111" s="13">
        <v>43204</v>
      </c>
      <c r="I111" s="5">
        <f t="shared" si="3"/>
        <v>2</v>
      </c>
      <c r="J111" s="5" t="s">
        <v>20</v>
      </c>
      <c r="K111" s="14" t="s">
        <v>108</v>
      </c>
      <c r="L111" s="6" t="s">
        <v>543</v>
      </c>
      <c r="M111" s="6" t="s">
        <v>543</v>
      </c>
      <c r="N111" s="6" t="s">
        <v>543</v>
      </c>
      <c r="O111" s="6" t="s">
        <v>543</v>
      </c>
      <c r="P111" s="6"/>
      <c r="Q111" s="6" t="s">
        <v>255</v>
      </c>
    </row>
    <row r="112" spans="1:17" ht="14.5" customHeight="1" x14ac:dyDescent="0.35">
      <c r="A112" s="12" t="s">
        <v>206</v>
      </c>
      <c r="B112" s="95" t="s">
        <v>256</v>
      </c>
      <c r="C112" s="5" t="str">
        <f t="shared" si="1"/>
        <v>standard</v>
      </c>
      <c r="D112" s="13">
        <v>43200</v>
      </c>
      <c r="E112" s="97" t="s">
        <v>257</v>
      </c>
      <c r="F112" s="5" t="s">
        <v>18</v>
      </c>
      <c r="G112" s="5" t="s">
        <v>19</v>
      </c>
      <c r="H112" s="94" t="s">
        <v>258</v>
      </c>
      <c r="I112" s="93">
        <v>8</v>
      </c>
      <c r="J112" s="5" t="s">
        <v>20</v>
      </c>
      <c r="K112" s="14" t="s">
        <v>108</v>
      </c>
      <c r="L112" s="6" t="s">
        <v>543</v>
      </c>
      <c r="M112" s="6" t="s">
        <v>543</v>
      </c>
      <c r="N112" s="6" t="s">
        <v>543</v>
      </c>
      <c r="O112" s="6" t="s">
        <v>543</v>
      </c>
      <c r="P112" s="6"/>
      <c r="Q112" s="6" t="s">
        <v>259</v>
      </c>
    </row>
    <row r="113" spans="1:17" ht="31" x14ac:dyDescent="0.35">
      <c r="A113" s="12" t="s">
        <v>206</v>
      </c>
      <c r="B113" s="95" t="s">
        <v>260</v>
      </c>
      <c r="C113" s="5" t="str">
        <f t="shared" si="1"/>
        <v>standard</v>
      </c>
      <c r="D113" s="13">
        <v>43200</v>
      </c>
      <c r="E113" s="97" t="s">
        <v>261</v>
      </c>
      <c r="F113" s="5" t="s">
        <v>18</v>
      </c>
      <c r="G113" s="5" t="s">
        <v>19</v>
      </c>
      <c r="H113" s="13">
        <v>43202</v>
      </c>
      <c r="I113" s="14">
        <f>H113-D113</f>
        <v>2</v>
      </c>
      <c r="J113" s="5" t="s">
        <v>20</v>
      </c>
      <c r="K113" s="14" t="s">
        <v>108</v>
      </c>
      <c r="L113" s="6" t="s">
        <v>543</v>
      </c>
      <c r="M113" s="6" t="s">
        <v>543</v>
      </c>
      <c r="N113" s="6" t="s">
        <v>543</v>
      </c>
      <c r="O113" s="6" t="s">
        <v>543</v>
      </c>
      <c r="P113" s="6"/>
      <c r="Q113" s="6" t="s">
        <v>262</v>
      </c>
    </row>
    <row r="114" spans="1:17" ht="62" x14ac:dyDescent="0.35">
      <c r="A114" s="12" t="s">
        <v>206</v>
      </c>
      <c r="B114" s="95" t="s">
        <v>263</v>
      </c>
      <c r="C114" s="14" t="str">
        <f t="shared" si="1"/>
        <v>standard</v>
      </c>
      <c r="D114" s="13">
        <v>43203</v>
      </c>
      <c r="E114" s="102" t="s">
        <v>264</v>
      </c>
      <c r="F114" s="5" t="s">
        <v>18</v>
      </c>
      <c r="G114" s="5" t="s">
        <v>19</v>
      </c>
      <c r="H114" s="13">
        <v>43207</v>
      </c>
      <c r="I114" s="14">
        <f>H114-D114</f>
        <v>4</v>
      </c>
      <c r="J114" s="5" t="s">
        <v>20</v>
      </c>
      <c r="K114" s="14" t="s">
        <v>108</v>
      </c>
      <c r="L114" s="6" t="s">
        <v>543</v>
      </c>
      <c r="M114" s="6" t="s">
        <v>543</v>
      </c>
      <c r="N114" s="6" t="s">
        <v>543</v>
      </c>
      <c r="O114" s="6" t="s">
        <v>543</v>
      </c>
      <c r="P114" s="6"/>
      <c r="Q114" s="6" t="s">
        <v>265</v>
      </c>
    </row>
    <row r="115" spans="1:17" ht="62" x14ac:dyDescent="0.35">
      <c r="A115" s="12" t="s">
        <v>206</v>
      </c>
      <c r="B115" s="95" t="s">
        <v>266</v>
      </c>
      <c r="C115" s="5" t="str">
        <f t="shared" si="1"/>
        <v>standard</v>
      </c>
      <c r="D115" s="13">
        <v>43207</v>
      </c>
      <c r="E115" s="102" t="s">
        <v>267</v>
      </c>
      <c r="F115" s="5" t="s">
        <v>18</v>
      </c>
      <c r="G115" s="5" t="s">
        <v>19</v>
      </c>
      <c r="H115" s="13">
        <v>43208</v>
      </c>
      <c r="I115" s="14">
        <f t="shared" ref="I115:I129" si="4">H115-D115</f>
        <v>1</v>
      </c>
      <c r="J115" s="5" t="s">
        <v>20</v>
      </c>
      <c r="K115" s="14" t="s">
        <v>108</v>
      </c>
      <c r="L115" s="6" t="s">
        <v>543</v>
      </c>
      <c r="M115" s="6" t="s">
        <v>543</v>
      </c>
      <c r="N115" s="6" t="s">
        <v>543</v>
      </c>
      <c r="O115" s="6" t="s">
        <v>543</v>
      </c>
      <c r="P115" s="6"/>
      <c r="Q115" s="6" t="s">
        <v>268</v>
      </c>
    </row>
    <row r="116" spans="1:17" ht="77.5" x14ac:dyDescent="0.35">
      <c r="A116" s="12" t="s">
        <v>206</v>
      </c>
      <c r="B116" s="95" t="s">
        <v>269</v>
      </c>
      <c r="C116" s="5" t="str">
        <f t="shared" si="1"/>
        <v>standard</v>
      </c>
      <c r="D116" s="13">
        <v>43223</v>
      </c>
      <c r="E116" s="102" t="s">
        <v>449</v>
      </c>
      <c r="F116" s="5" t="s">
        <v>18</v>
      </c>
      <c r="G116" s="5" t="s">
        <v>19</v>
      </c>
      <c r="H116" s="13">
        <v>43224</v>
      </c>
      <c r="I116" s="14">
        <f t="shared" si="4"/>
        <v>1</v>
      </c>
      <c r="J116" s="5" t="s">
        <v>20</v>
      </c>
      <c r="K116" s="14" t="s">
        <v>108</v>
      </c>
      <c r="L116" s="6" t="s">
        <v>543</v>
      </c>
      <c r="M116" s="6" t="s">
        <v>543</v>
      </c>
      <c r="N116" s="6" t="s">
        <v>543</v>
      </c>
      <c r="O116" s="6" t="s">
        <v>543</v>
      </c>
      <c r="P116" s="6"/>
      <c r="Q116" s="6" t="s">
        <v>270</v>
      </c>
    </row>
    <row r="117" spans="1:17" ht="77.5" customHeight="1" x14ac:dyDescent="0.35">
      <c r="A117" s="12" t="s">
        <v>206</v>
      </c>
      <c r="B117" s="95" t="s">
        <v>271</v>
      </c>
      <c r="C117" s="5" t="str">
        <f t="shared" si="1"/>
        <v>standard</v>
      </c>
      <c r="D117" s="13">
        <v>43229</v>
      </c>
      <c r="E117" s="102" t="s">
        <v>272</v>
      </c>
      <c r="F117" s="5" t="s">
        <v>18</v>
      </c>
      <c r="G117" s="5" t="s">
        <v>19</v>
      </c>
      <c r="H117" s="13">
        <v>43230</v>
      </c>
      <c r="I117" s="14">
        <f t="shared" si="4"/>
        <v>1</v>
      </c>
      <c r="J117" s="5" t="s">
        <v>20</v>
      </c>
      <c r="K117" s="14" t="s">
        <v>108</v>
      </c>
      <c r="L117" s="6" t="s">
        <v>543</v>
      </c>
      <c r="M117" s="6" t="s">
        <v>543</v>
      </c>
      <c r="N117" s="6" t="s">
        <v>543</v>
      </c>
      <c r="O117" s="6" t="s">
        <v>543</v>
      </c>
      <c r="P117" s="6"/>
      <c r="Q117" s="6" t="s">
        <v>270</v>
      </c>
    </row>
    <row r="118" spans="1:17" ht="77.5" customHeight="1" x14ac:dyDescent="0.35">
      <c r="A118" s="12" t="s">
        <v>206</v>
      </c>
      <c r="B118" s="95" t="s">
        <v>273</v>
      </c>
      <c r="C118" s="5" t="str">
        <f t="shared" si="1"/>
        <v>standard</v>
      </c>
      <c r="D118" s="13">
        <v>43230</v>
      </c>
      <c r="E118" s="102" t="s">
        <v>274</v>
      </c>
      <c r="F118" s="5" t="s">
        <v>18</v>
      </c>
      <c r="G118" s="5" t="s">
        <v>19</v>
      </c>
      <c r="H118" s="13">
        <v>43231</v>
      </c>
      <c r="I118" s="14">
        <f t="shared" si="4"/>
        <v>1</v>
      </c>
      <c r="J118" s="5" t="s">
        <v>20</v>
      </c>
      <c r="K118" s="14" t="s">
        <v>108</v>
      </c>
      <c r="L118" s="6" t="s">
        <v>543</v>
      </c>
      <c r="M118" s="6" t="s">
        <v>543</v>
      </c>
      <c r="N118" s="6" t="s">
        <v>543</v>
      </c>
      <c r="O118" s="6" t="s">
        <v>543</v>
      </c>
      <c r="P118" s="6"/>
      <c r="Q118" s="6" t="s">
        <v>270</v>
      </c>
    </row>
    <row r="119" spans="1:17" ht="93" customHeight="1" x14ac:dyDescent="0.35">
      <c r="A119" s="12" t="s">
        <v>206</v>
      </c>
      <c r="B119" s="95" t="s">
        <v>275</v>
      </c>
      <c r="C119" s="5" t="str">
        <f t="shared" si="1"/>
        <v>standard</v>
      </c>
      <c r="D119" s="13">
        <v>43244</v>
      </c>
      <c r="E119" s="102" t="s">
        <v>276</v>
      </c>
      <c r="F119" s="5" t="s">
        <v>18</v>
      </c>
      <c r="G119" s="5" t="s">
        <v>19</v>
      </c>
      <c r="H119" s="13">
        <v>43247</v>
      </c>
      <c r="I119" s="14">
        <f t="shared" si="4"/>
        <v>3</v>
      </c>
      <c r="J119" s="5" t="s">
        <v>20</v>
      </c>
      <c r="K119" s="14" t="s">
        <v>108</v>
      </c>
      <c r="L119" s="6" t="s">
        <v>543</v>
      </c>
      <c r="M119" s="6" t="s">
        <v>543</v>
      </c>
      <c r="N119" s="6" t="s">
        <v>543</v>
      </c>
      <c r="O119" s="6" t="s">
        <v>543</v>
      </c>
      <c r="P119" s="6"/>
      <c r="Q119" s="6" t="s">
        <v>270</v>
      </c>
    </row>
    <row r="120" spans="1:17" ht="62.15" customHeight="1" x14ac:dyDescent="0.35">
      <c r="A120" s="12" t="s">
        <v>206</v>
      </c>
      <c r="B120" s="95" t="s">
        <v>277</v>
      </c>
      <c r="C120" s="5" t="str">
        <f t="shared" si="1"/>
        <v>standard</v>
      </c>
      <c r="D120" s="13">
        <v>43250</v>
      </c>
      <c r="E120" s="102" t="s">
        <v>278</v>
      </c>
      <c r="F120" s="5" t="s">
        <v>18</v>
      </c>
      <c r="G120" s="5" t="s">
        <v>19</v>
      </c>
      <c r="H120" s="13">
        <v>43251</v>
      </c>
      <c r="I120" s="14">
        <f t="shared" si="4"/>
        <v>1</v>
      </c>
      <c r="J120" s="5" t="s">
        <v>20</v>
      </c>
      <c r="K120" s="14" t="s">
        <v>108</v>
      </c>
      <c r="L120" s="6" t="s">
        <v>543</v>
      </c>
      <c r="M120" s="6" t="s">
        <v>543</v>
      </c>
      <c r="N120" s="6" t="s">
        <v>543</v>
      </c>
      <c r="O120" s="6" t="s">
        <v>543</v>
      </c>
      <c r="P120" s="6"/>
      <c r="Q120" s="6" t="s">
        <v>270</v>
      </c>
    </row>
    <row r="121" spans="1:17" ht="62" x14ac:dyDescent="0.35">
      <c r="A121" s="12" t="s">
        <v>206</v>
      </c>
      <c r="B121" s="95" t="s">
        <v>279</v>
      </c>
      <c r="C121" s="5" t="str">
        <f t="shared" si="1"/>
        <v>standard</v>
      </c>
      <c r="D121" s="13">
        <v>43252</v>
      </c>
      <c r="E121" s="102" t="s">
        <v>280</v>
      </c>
      <c r="F121" s="5" t="s">
        <v>18</v>
      </c>
      <c r="G121" s="5" t="s">
        <v>19</v>
      </c>
      <c r="H121" s="13">
        <v>43254</v>
      </c>
      <c r="I121" s="14">
        <f t="shared" si="4"/>
        <v>2</v>
      </c>
      <c r="J121" s="5" t="s">
        <v>20</v>
      </c>
      <c r="K121" s="14" t="s">
        <v>108</v>
      </c>
      <c r="L121" s="6" t="s">
        <v>543</v>
      </c>
      <c r="M121" s="6" t="s">
        <v>543</v>
      </c>
      <c r="N121" s="6" t="s">
        <v>543</v>
      </c>
      <c r="O121" s="6" t="s">
        <v>543</v>
      </c>
      <c r="P121" s="6"/>
      <c r="Q121" s="6" t="s">
        <v>281</v>
      </c>
    </row>
    <row r="122" spans="1:17" ht="77.5" customHeight="1" x14ac:dyDescent="0.35">
      <c r="A122" s="12" t="s">
        <v>206</v>
      </c>
      <c r="B122" s="95" t="s">
        <v>282</v>
      </c>
      <c r="C122" s="14" t="str">
        <f t="shared" si="1"/>
        <v>standard</v>
      </c>
      <c r="D122" s="13">
        <v>43257</v>
      </c>
      <c r="E122" s="102" t="s">
        <v>283</v>
      </c>
      <c r="F122" s="5" t="s">
        <v>18</v>
      </c>
      <c r="G122" s="5" t="s">
        <v>19</v>
      </c>
      <c r="H122" s="13">
        <v>43258</v>
      </c>
      <c r="I122" s="14">
        <f t="shared" si="4"/>
        <v>1</v>
      </c>
      <c r="J122" s="5" t="s">
        <v>20</v>
      </c>
      <c r="K122" s="14" t="s">
        <v>108</v>
      </c>
      <c r="L122" s="6" t="s">
        <v>543</v>
      </c>
      <c r="M122" s="6" t="s">
        <v>543</v>
      </c>
      <c r="N122" s="6" t="s">
        <v>543</v>
      </c>
      <c r="O122" s="6" t="s">
        <v>543</v>
      </c>
      <c r="P122" s="6"/>
      <c r="Q122" s="6" t="s">
        <v>284</v>
      </c>
    </row>
    <row r="123" spans="1:17" ht="93" customHeight="1" x14ac:dyDescent="0.35">
      <c r="A123" s="12" t="s">
        <v>206</v>
      </c>
      <c r="B123" s="95" t="s">
        <v>285</v>
      </c>
      <c r="C123" s="14" t="str">
        <f t="shared" si="1"/>
        <v>standard</v>
      </c>
      <c r="D123" s="13">
        <v>43258</v>
      </c>
      <c r="E123" s="102" t="s">
        <v>286</v>
      </c>
      <c r="F123" s="5" t="s">
        <v>18</v>
      </c>
      <c r="G123" s="5" t="s">
        <v>19</v>
      </c>
      <c r="H123" s="13">
        <v>43262</v>
      </c>
      <c r="I123" s="14">
        <f t="shared" si="4"/>
        <v>4</v>
      </c>
      <c r="J123" s="14" t="s">
        <v>20</v>
      </c>
      <c r="K123" s="14" t="s">
        <v>108</v>
      </c>
      <c r="L123" s="6" t="s">
        <v>543</v>
      </c>
      <c r="M123" s="6" t="s">
        <v>543</v>
      </c>
      <c r="N123" s="6" t="s">
        <v>543</v>
      </c>
      <c r="O123" s="6" t="s">
        <v>543</v>
      </c>
      <c r="P123" s="6"/>
      <c r="Q123" s="6" t="s">
        <v>287</v>
      </c>
    </row>
    <row r="124" spans="1:17" ht="77.5" x14ac:dyDescent="0.35">
      <c r="A124" s="12" t="s">
        <v>206</v>
      </c>
      <c r="B124" s="95" t="s">
        <v>288</v>
      </c>
      <c r="C124" s="5" t="str">
        <f t="shared" si="1"/>
        <v>standard</v>
      </c>
      <c r="D124" s="13">
        <v>43265</v>
      </c>
      <c r="E124" s="102" t="s">
        <v>289</v>
      </c>
      <c r="F124" s="5" t="s">
        <v>18</v>
      </c>
      <c r="G124" s="5" t="s">
        <v>19</v>
      </c>
      <c r="H124" s="13">
        <v>43269</v>
      </c>
      <c r="I124" s="14">
        <f t="shared" si="4"/>
        <v>4</v>
      </c>
      <c r="J124" s="14" t="s">
        <v>20</v>
      </c>
      <c r="K124" s="14" t="s">
        <v>108</v>
      </c>
      <c r="L124" s="6" t="s">
        <v>543</v>
      </c>
      <c r="M124" s="6" t="s">
        <v>543</v>
      </c>
      <c r="N124" s="6" t="s">
        <v>543</v>
      </c>
      <c r="O124" s="6" t="s">
        <v>543</v>
      </c>
      <c r="P124" s="6"/>
      <c r="Q124" s="6" t="s">
        <v>290</v>
      </c>
    </row>
    <row r="125" spans="1:17" ht="46.5" x14ac:dyDescent="0.35">
      <c r="A125" s="12" t="s">
        <v>206</v>
      </c>
      <c r="B125" s="95" t="s">
        <v>291</v>
      </c>
      <c r="C125" s="5" t="str">
        <f t="shared" si="1"/>
        <v>standard</v>
      </c>
      <c r="D125" s="13">
        <v>43265</v>
      </c>
      <c r="E125" s="102" t="s">
        <v>292</v>
      </c>
      <c r="F125" s="5" t="s">
        <v>18</v>
      </c>
      <c r="G125" s="5" t="s">
        <v>19</v>
      </c>
      <c r="H125" s="13">
        <v>43269</v>
      </c>
      <c r="I125" s="14">
        <f t="shared" si="4"/>
        <v>4</v>
      </c>
      <c r="J125" s="14" t="s">
        <v>20</v>
      </c>
      <c r="K125" s="14" t="s">
        <v>108</v>
      </c>
      <c r="L125" s="6" t="s">
        <v>543</v>
      </c>
      <c r="M125" s="6" t="s">
        <v>543</v>
      </c>
      <c r="N125" s="6" t="s">
        <v>543</v>
      </c>
      <c r="O125" s="6" t="s">
        <v>543</v>
      </c>
      <c r="P125" s="6"/>
      <c r="Q125" s="6" t="s">
        <v>293</v>
      </c>
    </row>
    <row r="126" spans="1:17" ht="77.5" x14ac:dyDescent="0.35">
      <c r="A126" s="12" t="s">
        <v>206</v>
      </c>
      <c r="B126" s="95" t="s">
        <v>294</v>
      </c>
      <c r="C126" s="5" t="str">
        <f t="shared" si="1"/>
        <v>standard</v>
      </c>
      <c r="D126" s="13">
        <v>43265</v>
      </c>
      <c r="E126" s="102" t="s">
        <v>295</v>
      </c>
      <c r="F126" s="5" t="s">
        <v>18</v>
      </c>
      <c r="G126" s="5" t="s">
        <v>19</v>
      </c>
      <c r="H126" s="13">
        <v>43269</v>
      </c>
      <c r="I126" s="14">
        <f t="shared" si="4"/>
        <v>4</v>
      </c>
      <c r="J126" s="14" t="s">
        <v>543</v>
      </c>
      <c r="K126" s="14" t="s">
        <v>108</v>
      </c>
      <c r="L126" s="6" t="s">
        <v>543</v>
      </c>
      <c r="M126" s="6" t="s">
        <v>543</v>
      </c>
      <c r="N126" s="6" t="s">
        <v>543</v>
      </c>
      <c r="O126" s="6" t="s">
        <v>543</v>
      </c>
      <c r="P126" s="6"/>
      <c r="Q126" s="6" t="s">
        <v>287</v>
      </c>
    </row>
    <row r="127" spans="1:17" ht="46.5" x14ac:dyDescent="0.35">
      <c r="A127" s="12" t="s">
        <v>206</v>
      </c>
      <c r="B127" s="95" t="s">
        <v>296</v>
      </c>
      <c r="C127" s="5" t="str">
        <f t="shared" si="1"/>
        <v>standard</v>
      </c>
      <c r="D127" s="13">
        <v>43269</v>
      </c>
      <c r="E127" s="102" t="s">
        <v>297</v>
      </c>
      <c r="F127" s="5" t="s">
        <v>18</v>
      </c>
      <c r="G127" s="5" t="s">
        <v>19</v>
      </c>
      <c r="H127" s="13">
        <v>43272</v>
      </c>
      <c r="I127" s="14">
        <f t="shared" si="4"/>
        <v>3</v>
      </c>
      <c r="J127" s="14" t="s">
        <v>543</v>
      </c>
      <c r="K127" s="14" t="s">
        <v>108</v>
      </c>
      <c r="L127" s="6" t="s">
        <v>543</v>
      </c>
      <c r="M127" s="6" t="s">
        <v>543</v>
      </c>
      <c r="N127" s="6" t="s">
        <v>543</v>
      </c>
      <c r="O127" s="6" t="s">
        <v>543</v>
      </c>
      <c r="P127" s="6"/>
      <c r="Q127" s="6" t="s">
        <v>298</v>
      </c>
    </row>
    <row r="128" spans="1:17" ht="31" x14ac:dyDescent="0.35">
      <c r="A128" s="12" t="s">
        <v>206</v>
      </c>
      <c r="B128" s="95" t="s">
        <v>299</v>
      </c>
      <c r="C128" s="5" t="str">
        <f t="shared" si="1"/>
        <v>standard</v>
      </c>
      <c r="D128" s="13">
        <v>43270</v>
      </c>
      <c r="E128" s="102" t="s">
        <v>300</v>
      </c>
      <c r="F128" s="5" t="s">
        <v>18</v>
      </c>
      <c r="G128" s="5" t="s">
        <v>19</v>
      </c>
      <c r="H128" s="13">
        <v>43274</v>
      </c>
      <c r="I128" s="14">
        <f t="shared" si="4"/>
        <v>4</v>
      </c>
      <c r="J128" s="14" t="s">
        <v>543</v>
      </c>
      <c r="K128" s="14" t="s">
        <v>108</v>
      </c>
      <c r="L128" s="6" t="s">
        <v>543</v>
      </c>
      <c r="M128" s="6" t="s">
        <v>543</v>
      </c>
      <c r="N128" s="6" t="s">
        <v>543</v>
      </c>
      <c r="O128" s="6" t="s">
        <v>543</v>
      </c>
      <c r="P128" s="6"/>
      <c r="Q128" s="6" t="s">
        <v>255</v>
      </c>
    </row>
    <row r="129" spans="1:17" ht="62" x14ac:dyDescent="0.35">
      <c r="A129" s="12" t="s">
        <v>206</v>
      </c>
      <c r="B129" s="95" t="s">
        <v>301</v>
      </c>
      <c r="C129" s="5" t="str">
        <f t="shared" si="1"/>
        <v>standard</v>
      </c>
      <c r="D129" s="13">
        <v>43273</v>
      </c>
      <c r="E129" s="102" t="s">
        <v>302</v>
      </c>
      <c r="F129" s="5" t="s">
        <v>18</v>
      </c>
      <c r="G129" s="5" t="s">
        <v>19</v>
      </c>
      <c r="H129" s="13">
        <v>43274</v>
      </c>
      <c r="I129" s="14">
        <f t="shared" si="4"/>
        <v>1</v>
      </c>
      <c r="J129" s="14" t="s">
        <v>543</v>
      </c>
      <c r="K129" s="14" t="s">
        <v>108</v>
      </c>
      <c r="L129" s="6" t="s">
        <v>543</v>
      </c>
      <c r="M129" s="6" t="s">
        <v>543</v>
      </c>
      <c r="N129" s="6" t="s">
        <v>543</v>
      </c>
      <c r="O129" s="6" t="s">
        <v>543</v>
      </c>
      <c r="P129" s="6"/>
      <c r="Q129" s="6" t="s">
        <v>298</v>
      </c>
    </row>
    <row r="130" spans="1:17" ht="62.15" customHeight="1" x14ac:dyDescent="0.35">
      <c r="A130" s="15" t="s">
        <v>303</v>
      </c>
      <c r="B130" s="16" t="s">
        <v>543</v>
      </c>
      <c r="C130" s="16" t="s">
        <v>543</v>
      </c>
      <c r="D130" s="16" t="s">
        <v>543</v>
      </c>
      <c r="E130" s="17" t="s">
        <v>543</v>
      </c>
      <c r="F130" s="16" t="s">
        <v>543</v>
      </c>
      <c r="G130" s="17" t="s">
        <v>543</v>
      </c>
      <c r="H130" s="127" t="s">
        <v>543</v>
      </c>
      <c r="I130" s="16" t="s">
        <v>543</v>
      </c>
      <c r="J130" s="16" t="s">
        <v>543</v>
      </c>
      <c r="K130" s="16" t="s">
        <v>108</v>
      </c>
      <c r="L130" s="16" t="s">
        <v>543</v>
      </c>
      <c r="M130" s="16" t="s">
        <v>543</v>
      </c>
      <c r="N130" s="16" t="s">
        <v>543</v>
      </c>
      <c r="O130" s="16" t="s">
        <v>543</v>
      </c>
      <c r="P130" s="16"/>
      <c r="Q130" s="198" t="s">
        <v>543</v>
      </c>
    </row>
    <row r="131" spans="1:17" x14ac:dyDescent="0.35">
      <c r="A131" s="18" t="s">
        <v>304</v>
      </c>
      <c r="B131" s="19" t="s">
        <v>543</v>
      </c>
      <c r="C131" s="19" t="s">
        <v>543</v>
      </c>
      <c r="D131" s="19" t="s">
        <v>543</v>
      </c>
      <c r="E131" s="20" t="s">
        <v>543</v>
      </c>
      <c r="F131" s="19" t="s">
        <v>543</v>
      </c>
      <c r="G131" s="20" t="s">
        <v>543</v>
      </c>
      <c r="H131" s="128" t="s">
        <v>543</v>
      </c>
      <c r="I131" s="19" t="s">
        <v>543</v>
      </c>
      <c r="J131" s="19" t="s">
        <v>543</v>
      </c>
      <c r="K131" s="19" t="s">
        <v>108</v>
      </c>
      <c r="L131" s="19" t="s">
        <v>543</v>
      </c>
      <c r="M131" s="19" t="s">
        <v>543</v>
      </c>
      <c r="N131" s="19" t="s">
        <v>543</v>
      </c>
      <c r="O131" s="19" t="s">
        <v>543</v>
      </c>
      <c r="P131" s="19"/>
      <c r="Q131" s="199" t="s">
        <v>543</v>
      </c>
    </row>
    <row r="132" spans="1:17" x14ac:dyDescent="0.35">
      <c r="A132" s="27" t="s">
        <v>305</v>
      </c>
      <c r="B132" s="22" t="s">
        <v>306</v>
      </c>
      <c r="C132" s="96" t="s">
        <v>16</v>
      </c>
      <c r="D132" s="13">
        <v>43496</v>
      </c>
      <c r="E132" s="97" t="s">
        <v>307</v>
      </c>
      <c r="F132" s="5" t="s">
        <v>543</v>
      </c>
      <c r="G132" s="5" t="s">
        <v>19</v>
      </c>
      <c r="H132" s="13" t="s">
        <v>327</v>
      </c>
      <c r="I132" s="14">
        <v>7</v>
      </c>
      <c r="J132" s="5" t="s">
        <v>104</v>
      </c>
      <c r="K132" s="145" t="s">
        <v>108</v>
      </c>
      <c r="L132" s="6" t="s">
        <v>543</v>
      </c>
      <c r="M132" s="6" t="s">
        <v>543</v>
      </c>
      <c r="N132" s="6" t="s">
        <v>543</v>
      </c>
      <c r="O132" s="6" t="s">
        <v>543</v>
      </c>
      <c r="P132" s="6"/>
      <c r="Q132" s="6" t="s">
        <v>308</v>
      </c>
    </row>
    <row r="133" spans="1:17" x14ac:dyDescent="0.35">
      <c r="A133" s="27" t="s">
        <v>305</v>
      </c>
      <c r="B133" s="22" t="s">
        <v>309</v>
      </c>
      <c r="C133" s="96" t="s">
        <v>16</v>
      </c>
      <c r="D133" s="13">
        <v>43496</v>
      </c>
      <c r="E133" s="97" t="s">
        <v>310</v>
      </c>
      <c r="F133" s="5" t="s">
        <v>543</v>
      </c>
      <c r="G133" s="5" t="s">
        <v>19</v>
      </c>
      <c r="H133" s="13">
        <v>43497</v>
      </c>
      <c r="I133" s="5">
        <f>H133-D133</f>
        <v>1</v>
      </c>
      <c r="J133" s="5" t="s">
        <v>104</v>
      </c>
      <c r="K133" s="145" t="s">
        <v>108</v>
      </c>
      <c r="L133" s="6" t="s">
        <v>543</v>
      </c>
      <c r="M133" s="6" t="s">
        <v>543</v>
      </c>
      <c r="N133" s="6" t="s">
        <v>543</v>
      </c>
      <c r="O133" s="6" t="s">
        <v>543</v>
      </c>
      <c r="P133" s="142"/>
      <c r="Q133" s="142" t="s">
        <v>311</v>
      </c>
    </row>
    <row r="134" spans="1:17" x14ac:dyDescent="0.35">
      <c r="A134" s="27" t="s">
        <v>305</v>
      </c>
      <c r="B134" s="22" t="s">
        <v>312</v>
      </c>
      <c r="C134" s="96" t="s">
        <v>16</v>
      </c>
      <c r="D134" s="13">
        <v>43502</v>
      </c>
      <c r="E134" s="97" t="s">
        <v>313</v>
      </c>
      <c r="F134" s="5" t="s">
        <v>543</v>
      </c>
      <c r="G134" s="5" t="s">
        <v>19</v>
      </c>
      <c r="H134" s="13">
        <v>43507</v>
      </c>
      <c r="I134" s="5">
        <f>H134-D134</f>
        <v>5</v>
      </c>
      <c r="J134" s="5" t="s">
        <v>104</v>
      </c>
      <c r="K134" s="145" t="s">
        <v>108</v>
      </c>
      <c r="L134" s="6" t="s">
        <v>543</v>
      </c>
      <c r="M134" s="6" t="s">
        <v>543</v>
      </c>
      <c r="N134" s="6" t="s">
        <v>543</v>
      </c>
      <c r="O134" s="6" t="s">
        <v>543</v>
      </c>
      <c r="P134" s="6"/>
      <c r="Q134" s="6" t="s">
        <v>314</v>
      </c>
    </row>
    <row r="135" spans="1:17" ht="46.5" x14ac:dyDescent="0.35">
      <c r="A135" s="27" t="s">
        <v>305</v>
      </c>
      <c r="B135" s="22" t="s">
        <v>315</v>
      </c>
      <c r="C135" s="96" t="s">
        <v>16</v>
      </c>
      <c r="D135" s="13">
        <v>43502</v>
      </c>
      <c r="E135" s="97" t="s">
        <v>316</v>
      </c>
      <c r="F135" s="5" t="s">
        <v>543</v>
      </c>
      <c r="G135" s="5" t="s">
        <v>19</v>
      </c>
      <c r="H135" s="13">
        <v>43518</v>
      </c>
      <c r="I135" s="5">
        <f t="shared" ref="I135:I156" si="5">H135-D135</f>
        <v>16</v>
      </c>
      <c r="J135" s="5" t="s">
        <v>104</v>
      </c>
      <c r="K135" s="145" t="s">
        <v>108</v>
      </c>
      <c r="L135" s="6" t="s">
        <v>543</v>
      </c>
      <c r="M135" s="6" t="s">
        <v>543</v>
      </c>
      <c r="N135" s="6" t="s">
        <v>543</v>
      </c>
      <c r="O135" s="6" t="s">
        <v>543</v>
      </c>
      <c r="P135" s="6"/>
      <c r="Q135" s="6" t="s">
        <v>317</v>
      </c>
    </row>
    <row r="136" spans="1:17" x14ac:dyDescent="0.35">
      <c r="A136" s="27" t="s">
        <v>305</v>
      </c>
      <c r="B136" s="22" t="s">
        <v>318</v>
      </c>
      <c r="C136" s="96" t="s">
        <v>16</v>
      </c>
      <c r="D136" s="13">
        <v>43507</v>
      </c>
      <c r="E136" s="97" t="s">
        <v>319</v>
      </c>
      <c r="F136" s="5" t="s">
        <v>543</v>
      </c>
      <c r="G136" s="5" t="s">
        <v>19</v>
      </c>
      <c r="H136" s="13">
        <v>43514</v>
      </c>
      <c r="I136" s="5">
        <f t="shared" si="5"/>
        <v>7</v>
      </c>
      <c r="J136" s="5" t="s">
        <v>104</v>
      </c>
      <c r="K136" s="145" t="s">
        <v>108</v>
      </c>
      <c r="L136" s="6" t="s">
        <v>543</v>
      </c>
      <c r="M136" s="6" t="s">
        <v>543</v>
      </c>
      <c r="N136" s="6" t="s">
        <v>543</v>
      </c>
      <c r="O136" s="6" t="s">
        <v>543</v>
      </c>
      <c r="P136" s="6"/>
      <c r="Q136" s="6" t="s">
        <v>320</v>
      </c>
    </row>
    <row r="137" spans="1:17" ht="31" customHeight="1" x14ac:dyDescent="0.35">
      <c r="A137" s="27" t="s">
        <v>305</v>
      </c>
      <c r="B137" s="22" t="s">
        <v>321</v>
      </c>
      <c r="C137" s="96" t="s">
        <v>16</v>
      </c>
      <c r="D137" s="13">
        <v>43509</v>
      </c>
      <c r="E137" s="97" t="s">
        <v>450</v>
      </c>
      <c r="F137" s="5" t="s">
        <v>328</v>
      </c>
      <c r="G137" s="5" t="s">
        <v>19</v>
      </c>
      <c r="H137" s="13">
        <v>43525</v>
      </c>
      <c r="I137" s="5">
        <f t="shared" si="5"/>
        <v>16</v>
      </c>
      <c r="J137" s="5" t="s">
        <v>104</v>
      </c>
      <c r="K137" s="145" t="s">
        <v>108</v>
      </c>
      <c r="L137" s="6" t="s">
        <v>543</v>
      </c>
      <c r="M137" s="6" t="s">
        <v>543</v>
      </c>
      <c r="N137" s="6" t="s">
        <v>543</v>
      </c>
      <c r="O137" s="6" t="s">
        <v>543</v>
      </c>
      <c r="P137" s="6"/>
      <c r="Q137" s="6" t="s">
        <v>331</v>
      </c>
    </row>
    <row r="138" spans="1:17" ht="31" x14ac:dyDescent="0.35">
      <c r="A138" s="27" t="s">
        <v>305</v>
      </c>
      <c r="B138" s="22" t="s">
        <v>322</v>
      </c>
      <c r="C138" s="96" t="s">
        <v>16</v>
      </c>
      <c r="D138" s="13">
        <v>43514</v>
      </c>
      <c r="E138" s="97" t="s">
        <v>323</v>
      </c>
      <c r="F138" s="5" t="s">
        <v>543</v>
      </c>
      <c r="G138" s="5" t="s">
        <v>19</v>
      </c>
      <c r="H138" s="13">
        <v>43516</v>
      </c>
      <c r="I138" s="5">
        <f t="shared" si="5"/>
        <v>2</v>
      </c>
      <c r="J138" s="5" t="s">
        <v>104</v>
      </c>
      <c r="K138" s="145" t="s">
        <v>108</v>
      </c>
      <c r="L138" s="6" t="s">
        <v>543</v>
      </c>
      <c r="M138" s="6" t="s">
        <v>543</v>
      </c>
      <c r="N138" s="6" t="s">
        <v>543</v>
      </c>
      <c r="O138" s="6" t="s">
        <v>543</v>
      </c>
      <c r="P138" s="6"/>
      <c r="Q138" s="6" t="s">
        <v>330</v>
      </c>
    </row>
    <row r="139" spans="1:17" x14ac:dyDescent="0.35">
      <c r="A139" s="27" t="s">
        <v>305</v>
      </c>
      <c r="B139" s="22" t="s">
        <v>324</v>
      </c>
      <c r="C139" s="96" t="s">
        <v>16</v>
      </c>
      <c r="D139" s="13">
        <v>43522</v>
      </c>
      <c r="E139" s="97" t="s">
        <v>325</v>
      </c>
      <c r="F139" s="5" t="s">
        <v>543</v>
      </c>
      <c r="G139" s="5" t="s">
        <v>19</v>
      </c>
      <c r="H139" s="13">
        <v>43525</v>
      </c>
      <c r="I139" s="5">
        <f t="shared" si="5"/>
        <v>3</v>
      </c>
      <c r="J139" s="5" t="s">
        <v>104</v>
      </c>
      <c r="K139" s="145" t="s">
        <v>108</v>
      </c>
      <c r="L139" s="6" t="s">
        <v>543</v>
      </c>
      <c r="M139" s="6" t="s">
        <v>543</v>
      </c>
      <c r="N139" s="6" t="s">
        <v>543</v>
      </c>
      <c r="O139" s="6" t="s">
        <v>543</v>
      </c>
      <c r="P139" s="6"/>
      <c r="Q139" s="6" t="s">
        <v>329</v>
      </c>
    </row>
    <row r="140" spans="1:17" ht="46.5" customHeight="1" x14ac:dyDescent="0.35">
      <c r="A140" s="27" t="s">
        <v>305</v>
      </c>
      <c r="B140" s="22" t="s">
        <v>326</v>
      </c>
      <c r="C140" s="96" t="s">
        <v>332</v>
      </c>
      <c r="D140" s="13">
        <v>43549</v>
      </c>
      <c r="E140" s="97" t="s">
        <v>451</v>
      </c>
      <c r="F140" s="5" t="s">
        <v>328</v>
      </c>
      <c r="G140" s="5" t="s">
        <v>19</v>
      </c>
      <c r="H140" s="13">
        <v>43563</v>
      </c>
      <c r="I140" s="5">
        <f t="shared" si="5"/>
        <v>14</v>
      </c>
      <c r="J140" s="5" t="s">
        <v>104</v>
      </c>
      <c r="K140" s="145" t="s">
        <v>108</v>
      </c>
      <c r="L140" s="6" t="s">
        <v>543</v>
      </c>
      <c r="M140" s="6" t="s">
        <v>543</v>
      </c>
      <c r="N140" s="6" t="s">
        <v>543</v>
      </c>
      <c r="O140" s="6" t="s">
        <v>543</v>
      </c>
      <c r="P140" s="6"/>
      <c r="Q140" s="6" t="s">
        <v>329</v>
      </c>
    </row>
    <row r="141" spans="1:17" ht="46.5" customHeight="1" x14ac:dyDescent="0.35">
      <c r="A141" s="28" t="s">
        <v>333</v>
      </c>
      <c r="B141" s="96" t="s">
        <v>334</v>
      </c>
      <c r="C141" s="96" t="s">
        <v>16</v>
      </c>
      <c r="D141" s="94">
        <v>43563</v>
      </c>
      <c r="E141" s="97" t="s">
        <v>335</v>
      </c>
      <c r="F141" s="5" t="s">
        <v>543</v>
      </c>
      <c r="G141" s="5" t="s">
        <v>19</v>
      </c>
      <c r="H141" s="94">
        <v>43572</v>
      </c>
      <c r="I141" s="5">
        <f t="shared" si="5"/>
        <v>9</v>
      </c>
      <c r="J141" s="5" t="s">
        <v>104</v>
      </c>
      <c r="K141" s="145" t="s">
        <v>108</v>
      </c>
      <c r="L141" s="6" t="s">
        <v>543</v>
      </c>
      <c r="M141" s="6" t="s">
        <v>543</v>
      </c>
      <c r="N141" s="6" t="s">
        <v>543</v>
      </c>
      <c r="O141" s="6" t="s">
        <v>543</v>
      </c>
      <c r="P141" s="6"/>
      <c r="Q141" s="6" t="s">
        <v>336</v>
      </c>
    </row>
    <row r="142" spans="1:17" x14ac:dyDescent="0.35">
      <c r="A142" s="28" t="s">
        <v>333</v>
      </c>
      <c r="B142" s="22" t="s">
        <v>337</v>
      </c>
      <c r="C142" s="96" t="s">
        <v>16</v>
      </c>
      <c r="D142" s="94">
        <v>43565</v>
      </c>
      <c r="E142" s="97" t="s">
        <v>338</v>
      </c>
      <c r="F142" s="5" t="s">
        <v>543</v>
      </c>
      <c r="G142" s="5" t="s">
        <v>19</v>
      </c>
      <c r="H142" s="94">
        <v>43570</v>
      </c>
      <c r="I142" s="5">
        <f t="shared" si="5"/>
        <v>5</v>
      </c>
      <c r="J142" s="5" t="s">
        <v>104</v>
      </c>
      <c r="K142" s="145" t="s">
        <v>108</v>
      </c>
      <c r="L142" s="6" t="s">
        <v>543</v>
      </c>
      <c r="M142" s="6" t="s">
        <v>543</v>
      </c>
      <c r="N142" s="6" t="s">
        <v>543</v>
      </c>
      <c r="O142" s="6" t="s">
        <v>543</v>
      </c>
      <c r="P142" s="6"/>
      <c r="Q142" s="6" t="s">
        <v>339</v>
      </c>
    </row>
    <row r="143" spans="1:17" ht="46.5" x14ac:dyDescent="0.35">
      <c r="A143" s="28" t="s">
        <v>333</v>
      </c>
      <c r="B143" s="22" t="s">
        <v>340</v>
      </c>
      <c r="C143" s="96" t="s">
        <v>16</v>
      </c>
      <c r="D143" s="94">
        <v>43572</v>
      </c>
      <c r="E143" s="97" t="s">
        <v>341</v>
      </c>
      <c r="F143" s="5" t="s">
        <v>543</v>
      </c>
      <c r="G143" s="5" t="s">
        <v>19</v>
      </c>
      <c r="H143" s="94">
        <v>43575</v>
      </c>
      <c r="I143" s="5">
        <f t="shared" si="5"/>
        <v>3</v>
      </c>
      <c r="J143" s="5" t="s">
        <v>104</v>
      </c>
      <c r="K143" s="145" t="s">
        <v>108</v>
      </c>
      <c r="L143" s="6" t="s">
        <v>543</v>
      </c>
      <c r="M143" s="6" t="s">
        <v>543</v>
      </c>
      <c r="N143" s="6" t="s">
        <v>543</v>
      </c>
      <c r="O143" s="6" t="s">
        <v>543</v>
      </c>
      <c r="P143" s="142"/>
      <c r="Q143" s="142" t="s">
        <v>342</v>
      </c>
    </row>
    <row r="144" spans="1:17" ht="29" x14ac:dyDescent="0.35">
      <c r="A144" s="28" t="s">
        <v>333</v>
      </c>
      <c r="B144" s="22" t="s">
        <v>343</v>
      </c>
      <c r="C144" s="96" t="s">
        <v>16</v>
      </c>
      <c r="D144" s="94">
        <v>43577</v>
      </c>
      <c r="E144" s="97" t="s">
        <v>344</v>
      </c>
      <c r="F144" s="5" t="s">
        <v>543</v>
      </c>
      <c r="G144" s="5" t="s">
        <v>19</v>
      </c>
      <c r="H144" s="94">
        <v>43577</v>
      </c>
      <c r="I144" s="5">
        <f t="shared" si="5"/>
        <v>0</v>
      </c>
      <c r="J144" s="5" t="s">
        <v>104</v>
      </c>
      <c r="K144" s="145" t="s">
        <v>108</v>
      </c>
      <c r="L144" s="6" t="s">
        <v>543</v>
      </c>
      <c r="M144" s="6" t="s">
        <v>543</v>
      </c>
      <c r="N144" s="6" t="s">
        <v>543</v>
      </c>
      <c r="O144" s="6" t="s">
        <v>543</v>
      </c>
      <c r="P144" s="6"/>
      <c r="Q144" s="6" t="s">
        <v>345</v>
      </c>
    </row>
    <row r="145" spans="1:17" ht="31" x14ac:dyDescent="0.35">
      <c r="A145" s="28" t="s">
        <v>333</v>
      </c>
      <c r="B145" s="22" t="s">
        <v>346</v>
      </c>
      <c r="C145" s="96" t="s">
        <v>16</v>
      </c>
      <c r="D145" s="94">
        <v>43581</v>
      </c>
      <c r="E145" s="97" t="s">
        <v>347</v>
      </c>
      <c r="F145" s="5" t="s">
        <v>543</v>
      </c>
      <c r="G145" s="5" t="s">
        <v>19</v>
      </c>
      <c r="H145" s="94">
        <v>43581</v>
      </c>
      <c r="I145" s="5">
        <f t="shared" si="5"/>
        <v>0</v>
      </c>
      <c r="J145" s="5" t="s">
        <v>104</v>
      </c>
      <c r="K145" s="145" t="s">
        <v>108</v>
      </c>
      <c r="L145" s="6" t="s">
        <v>543</v>
      </c>
      <c r="M145" s="6" t="s">
        <v>543</v>
      </c>
      <c r="N145" s="6" t="s">
        <v>543</v>
      </c>
      <c r="O145" s="6" t="s">
        <v>543</v>
      </c>
      <c r="P145" s="6"/>
      <c r="Q145" s="6" t="s">
        <v>348</v>
      </c>
    </row>
    <row r="146" spans="1:17" ht="31" x14ac:dyDescent="0.35">
      <c r="A146" s="28" t="s">
        <v>333</v>
      </c>
      <c r="B146" s="22" t="s">
        <v>349</v>
      </c>
      <c r="C146" s="96" t="s">
        <v>16</v>
      </c>
      <c r="D146" s="24">
        <v>43584</v>
      </c>
      <c r="E146" s="97" t="s">
        <v>350</v>
      </c>
      <c r="F146" s="5" t="s">
        <v>543</v>
      </c>
      <c r="G146" s="5" t="s">
        <v>19</v>
      </c>
      <c r="H146" s="94">
        <v>43593</v>
      </c>
      <c r="I146" s="5">
        <f t="shared" si="5"/>
        <v>9</v>
      </c>
      <c r="J146" s="5" t="s">
        <v>104</v>
      </c>
      <c r="K146" s="145" t="s">
        <v>108</v>
      </c>
      <c r="L146" s="6" t="s">
        <v>543</v>
      </c>
      <c r="M146" s="6" t="s">
        <v>543</v>
      </c>
      <c r="N146" s="6" t="s">
        <v>543</v>
      </c>
      <c r="O146" s="6" t="s">
        <v>543</v>
      </c>
      <c r="P146" s="6"/>
      <c r="Q146" s="6" t="s">
        <v>351</v>
      </c>
    </row>
    <row r="147" spans="1:17" ht="62" x14ac:dyDescent="0.35">
      <c r="A147" s="28" t="s">
        <v>333</v>
      </c>
      <c r="B147" s="22" t="s">
        <v>352</v>
      </c>
      <c r="C147" s="96" t="s">
        <v>16</v>
      </c>
      <c r="D147" s="94">
        <v>43587</v>
      </c>
      <c r="E147" s="97" t="s">
        <v>353</v>
      </c>
      <c r="F147" s="5" t="s">
        <v>543</v>
      </c>
      <c r="G147" s="5" t="s">
        <v>19</v>
      </c>
      <c r="H147" s="94">
        <v>43595</v>
      </c>
      <c r="I147" s="5">
        <f t="shared" si="5"/>
        <v>8</v>
      </c>
      <c r="J147" s="5" t="s">
        <v>104</v>
      </c>
      <c r="K147" s="145" t="s">
        <v>108</v>
      </c>
      <c r="L147" s="6" t="s">
        <v>543</v>
      </c>
      <c r="M147" s="6" t="s">
        <v>543</v>
      </c>
      <c r="N147" s="6" t="s">
        <v>543</v>
      </c>
      <c r="O147" s="6" t="s">
        <v>543</v>
      </c>
      <c r="P147" s="6"/>
      <c r="Q147" s="146" t="s">
        <v>354</v>
      </c>
    </row>
    <row r="148" spans="1:17" ht="46.5" x14ac:dyDescent="0.35">
      <c r="A148" s="28" t="s">
        <v>333</v>
      </c>
      <c r="B148" s="22" t="s">
        <v>355</v>
      </c>
      <c r="C148" s="96" t="s">
        <v>16</v>
      </c>
      <c r="D148" s="94">
        <v>43594</v>
      </c>
      <c r="E148" s="97" t="s">
        <v>356</v>
      </c>
      <c r="F148" s="5" t="s">
        <v>543</v>
      </c>
      <c r="G148" s="5" t="s">
        <v>19</v>
      </c>
      <c r="H148" s="94">
        <v>43600</v>
      </c>
      <c r="I148" s="5">
        <f t="shared" si="5"/>
        <v>6</v>
      </c>
      <c r="J148" s="5" t="s">
        <v>104</v>
      </c>
      <c r="K148" s="145" t="s">
        <v>108</v>
      </c>
      <c r="L148" s="6" t="s">
        <v>543</v>
      </c>
      <c r="M148" s="6" t="s">
        <v>543</v>
      </c>
      <c r="N148" s="6" t="s">
        <v>543</v>
      </c>
      <c r="O148" s="6" t="s">
        <v>543</v>
      </c>
      <c r="P148" s="6"/>
      <c r="Q148" s="6" t="s">
        <v>357</v>
      </c>
    </row>
    <row r="149" spans="1:17" ht="62" x14ac:dyDescent="0.35">
      <c r="A149" s="28" t="s">
        <v>333</v>
      </c>
      <c r="B149" s="22" t="s">
        <v>358</v>
      </c>
      <c r="C149" s="96" t="s">
        <v>16</v>
      </c>
      <c r="D149" s="94">
        <v>43606</v>
      </c>
      <c r="E149" s="97" t="s">
        <v>359</v>
      </c>
      <c r="F149" s="5" t="s">
        <v>543</v>
      </c>
      <c r="G149" s="5" t="s">
        <v>19</v>
      </c>
      <c r="H149" s="94">
        <v>43609</v>
      </c>
      <c r="I149" s="5">
        <f t="shared" si="5"/>
        <v>3</v>
      </c>
      <c r="J149" s="5" t="s">
        <v>104</v>
      </c>
      <c r="K149" s="145" t="s">
        <v>108</v>
      </c>
      <c r="L149" s="6" t="s">
        <v>543</v>
      </c>
      <c r="M149" s="6" t="s">
        <v>543</v>
      </c>
      <c r="N149" s="6" t="s">
        <v>543</v>
      </c>
      <c r="O149" s="6" t="s">
        <v>543</v>
      </c>
      <c r="P149" s="6"/>
      <c r="Q149" s="6" t="s">
        <v>360</v>
      </c>
    </row>
    <row r="150" spans="1:17" ht="77.5" customHeight="1" x14ac:dyDescent="0.35">
      <c r="A150" s="28" t="s">
        <v>333</v>
      </c>
      <c r="B150" s="22" t="s">
        <v>361</v>
      </c>
      <c r="C150" s="96" t="s">
        <v>16</v>
      </c>
      <c r="D150" s="94">
        <v>43633</v>
      </c>
      <c r="E150" s="97" t="s">
        <v>362</v>
      </c>
      <c r="F150" s="5" t="s">
        <v>28</v>
      </c>
      <c r="G150" s="5" t="s">
        <v>19</v>
      </c>
      <c r="H150" s="94">
        <v>43650</v>
      </c>
      <c r="I150" s="5">
        <f t="shared" si="5"/>
        <v>17</v>
      </c>
      <c r="J150" s="5" t="s">
        <v>104</v>
      </c>
      <c r="K150" s="145" t="s">
        <v>108</v>
      </c>
      <c r="L150" s="6" t="s">
        <v>543</v>
      </c>
      <c r="M150" s="6" t="s">
        <v>543</v>
      </c>
      <c r="N150" s="6" t="s">
        <v>543</v>
      </c>
      <c r="O150" s="6" t="s">
        <v>543</v>
      </c>
      <c r="P150" s="6"/>
      <c r="Q150" s="6" t="s">
        <v>363</v>
      </c>
    </row>
    <row r="151" spans="1:17" ht="62.15" customHeight="1" x14ac:dyDescent="0.35">
      <c r="A151" s="28" t="s">
        <v>333</v>
      </c>
      <c r="B151" s="22" t="s">
        <v>364</v>
      </c>
      <c r="C151" s="96" t="s">
        <v>16</v>
      </c>
      <c r="D151" s="94">
        <v>43634</v>
      </c>
      <c r="E151" s="97" t="s">
        <v>365</v>
      </c>
      <c r="F151" s="5" t="s">
        <v>28</v>
      </c>
      <c r="G151" s="5" t="s">
        <v>19</v>
      </c>
      <c r="H151" s="94">
        <v>43650</v>
      </c>
      <c r="I151" s="5">
        <f t="shared" si="5"/>
        <v>16</v>
      </c>
      <c r="J151" s="5" t="s">
        <v>104</v>
      </c>
      <c r="K151" s="145" t="s">
        <v>108</v>
      </c>
      <c r="L151" s="6" t="s">
        <v>543</v>
      </c>
      <c r="M151" s="6" t="s">
        <v>543</v>
      </c>
      <c r="N151" s="6" t="s">
        <v>543</v>
      </c>
      <c r="O151" s="6" t="s">
        <v>543</v>
      </c>
      <c r="P151" s="6"/>
      <c r="Q151" s="147" t="s">
        <v>366</v>
      </c>
    </row>
    <row r="152" spans="1:17" ht="31" x14ac:dyDescent="0.35">
      <c r="A152" s="28" t="s">
        <v>333</v>
      </c>
      <c r="B152" s="22" t="s">
        <v>367</v>
      </c>
      <c r="C152" s="96" t="s">
        <v>16</v>
      </c>
      <c r="D152" s="94">
        <v>43634</v>
      </c>
      <c r="E152" s="97" t="s">
        <v>368</v>
      </c>
      <c r="F152" s="5" t="s">
        <v>543</v>
      </c>
      <c r="G152" s="5" t="s">
        <v>19</v>
      </c>
      <c r="H152" s="94">
        <v>43636</v>
      </c>
      <c r="I152" s="5">
        <f t="shared" si="5"/>
        <v>2</v>
      </c>
      <c r="J152" s="5" t="s">
        <v>104</v>
      </c>
      <c r="K152" s="145" t="s">
        <v>108</v>
      </c>
      <c r="L152" s="6" t="s">
        <v>543</v>
      </c>
      <c r="M152" s="6" t="s">
        <v>543</v>
      </c>
      <c r="N152" s="6" t="s">
        <v>543</v>
      </c>
      <c r="O152" s="6" t="s">
        <v>543</v>
      </c>
      <c r="P152" s="6"/>
      <c r="Q152" s="147" t="s">
        <v>369</v>
      </c>
    </row>
    <row r="153" spans="1:17" ht="31" x14ac:dyDescent="0.35">
      <c r="A153" s="28" t="s">
        <v>333</v>
      </c>
      <c r="B153" s="22" t="s">
        <v>370</v>
      </c>
      <c r="C153" s="96" t="s">
        <v>435</v>
      </c>
      <c r="D153" s="94">
        <v>43636</v>
      </c>
      <c r="E153" s="97" t="s">
        <v>371</v>
      </c>
      <c r="F153" s="5" t="s">
        <v>28</v>
      </c>
      <c r="G153" s="5" t="s">
        <v>19</v>
      </c>
      <c r="H153" s="94">
        <v>43647</v>
      </c>
      <c r="I153" s="5">
        <f t="shared" si="5"/>
        <v>11</v>
      </c>
      <c r="J153" s="5" t="s">
        <v>104</v>
      </c>
      <c r="K153" s="145" t="s">
        <v>108</v>
      </c>
      <c r="L153" s="6" t="s">
        <v>543</v>
      </c>
      <c r="M153" s="6" t="s">
        <v>543</v>
      </c>
      <c r="N153" s="6" t="s">
        <v>543</v>
      </c>
      <c r="O153" s="6" t="s">
        <v>543</v>
      </c>
      <c r="P153" s="6"/>
      <c r="Q153" s="6" t="s">
        <v>372</v>
      </c>
    </row>
    <row r="154" spans="1:17" ht="46.5" x14ac:dyDescent="0.35">
      <c r="A154" s="29" t="s">
        <v>373</v>
      </c>
      <c r="B154" s="22" t="s">
        <v>374</v>
      </c>
      <c r="C154" s="96" t="s">
        <v>435</v>
      </c>
      <c r="D154" s="94">
        <v>43711</v>
      </c>
      <c r="E154" s="97" t="s">
        <v>375</v>
      </c>
      <c r="F154" s="5" t="s">
        <v>543</v>
      </c>
      <c r="G154" s="5" t="s">
        <v>19</v>
      </c>
      <c r="H154" s="94">
        <v>43714</v>
      </c>
      <c r="I154" s="5">
        <f t="shared" si="5"/>
        <v>3</v>
      </c>
      <c r="J154" s="5" t="s">
        <v>104</v>
      </c>
      <c r="K154" s="145" t="s">
        <v>108</v>
      </c>
      <c r="L154" s="6" t="s">
        <v>543</v>
      </c>
      <c r="M154" s="6" t="s">
        <v>543</v>
      </c>
      <c r="N154" s="6" t="s">
        <v>543</v>
      </c>
      <c r="O154" s="6" t="s">
        <v>543</v>
      </c>
      <c r="P154" s="6"/>
      <c r="Q154" s="6" t="s">
        <v>376</v>
      </c>
    </row>
    <row r="155" spans="1:17" ht="46.5" x14ac:dyDescent="0.35">
      <c r="A155" s="29" t="s">
        <v>373</v>
      </c>
      <c r="B155" s="22" t="s">
        <v>343</v>
      </c>
      <c r="C155" s="96" t="s">
        <v>436</v>
      </c>
      <c r="D155" s="94">
        <v>43719</v>
      </c>
      <c r="E155" s="97" t="s">
        <v>377</v>
      </c>
      <c r="F155" s="5" t="s">
        <v>28</v>
      </c>
      <c r="G155" s="5" t="s">
        <v>19</v>
      </c>
      <c r="H155" s="94">
        <v>43749</v>
      </c>
      <c r="I155" s="5">
        <f t="shared" si="5"/>
        <v>30</v>
      </c>
      <c r="J155" s="5" t="s">
        <v>104</v>
      </c>
      <c r="K155" s="145" t="s">
        <v>108</v>
      </c>
      <c r="L155" s="6" t="s">
        <v>543</v>
      </c>
      <c r="M155" s="6" t="s">
        <v>543</v>
      </c>
      <c r="N155" s="6" t="s">
        <v>543</v>
      </c>
      <c r="O155" s="6" t="s">
        <v>543</v>
      </c>
      <c r="P155" s="6"/>
      <c r="Q155" s="6" t="s">
        <v>389</v>
      </c>
    </row>
    <row r="156" spans="1:17" ht="62" x14ac:dyDescent="0.35">
      <c r="A156" s="30" t="s">
        <v>373</v>
      </c>
      <c r="B156" s="22" t="s">
        <v>378</v>
      </c>
      <c r="C156" s="96" t="s">
        <v>16</v>
      </c>
      <c r="D156" s="94">
        <v>43719</v>
      </c>
      <c r="E156" s="97" t="s">
        <v>379</v>
      </c>
      <c r="F156" s="5" t="s">
        <v>543</v>
      </c>
      <c r="G156" s="5" t="s">
        <v>19</v>
      </c>
      <c r="H156" s="94">
        <v>43724</v>
      </c>
      <c r="I156" s="5">
        <f t="shared" si="5"/>
        <v>5</v>
      </c>
      <c r="J156" s="5" t="s">
        <v>104</v>
      </c>
      <c r="K156" s="145" t="s">
        <v>108</v>
      </c>
      <c r="L156" s="6" t="s">
        <v>543</v>
      </c>
      <c r="M156" s="6" t="s">
        <v>543</v>
      </c>
      <c r="N156" s="6" t="s">
        <v>543</v>
      </c>
      <c r="O156" s="6" t="s">
        <v>543</v>
      </c>
      <c r="P156" s="6"/>
      <c r="Q156" s="6" t="s">
        <v>380</v>
      </c>
    </row>
    <row r="157" spans="1:17" ht="62.15" customHeight="1" x14ac:dyDescent="0.35">
      <c r="A157" s="29" t="s">
        <v>373</v>
      </c>
      <c r="B157" s="22" t="s">
        <v>381</v>
      </c>
      <c r="C157" s="96" t="s">
        <v>382</v>
      </c>
      <c r="D157" s="94">
        <v>43733</v>
      </c>
      <c r="E157" s="97" t="s">
        <v>383</v>
      </c>
      <c r="F157" s="5" t="s">
        <v>328</v>
      </c>
      <c r="G157" s="5" t="s">
        <v>19</v>
      </c>
      <c r="H157" s="94">
        <v>43746</v>
      </c>
      <c r="I157" s="5">
        <f>H157-D157</f>
        <v>13</v>
      </c>
      <c r="J157" s="5" t="s">
        <v>104</v>
      </c>
      <c r="K157" s="145" t="s">
        <v>108</v>
      </c>
      <c r="L157" s="6" t="s">
        <v>543</v>
      </c>
      <c r="M157" s="6" t="s">
        <v>543</v>
      </c>
      <c r="N157" s="6" t="s">
        <v>543</v>
      </c>
      <c r="O157" s="6" t="s">
        <v>543</v>
      </c>
      <c r="P157" s="6"/>
      <c r="Q157" s="146" t="s">
        <v>384</v>
      </c>
    </row>
    <row r="158" spans="1:17" ht="62.15" customHeight="1" x14ac:dyDescent="0.35">
      <c r="A158" s="29" t="s">
        <v>373</v>
      </c>
      <c r="B158" s="22" t="s">
        <v>385</v>
      </c>
      <c r="C158" s="96" t="s">
        <v>386</v>
      </c>
      <c r="D158" s="94">
        <v>43734</v>
      </c>
      <c r="E158" s="97" t="s">
        <v>387</v>
      </c>
      <c r="F158" s="5" t="s">
        <v>328</v>
      </c>
      <c r="G158" s="5" t="s">
        <v>19</v>
      </c>
      <c r="H158" s="94">
        <v>43754</v>
      </c>
      <c r="I158" s="5">
        <f>H158-D158</f>
        <v>20</v>
      </c>
      <c r="J158" s="5" t="s">
        <v>104</v>
      </c>
      <c r="K158" s="145" t="s">
        <v>108</v>
      </c>
      <c r="L158" s="6" t="s">
        <v>543</v>
      </c>
      <c r="M158" s="6" t="s">
        <v>543</v>
      </c>
      <c r="N158" s="6" t="s">
        <v>543</v>
      </c>
      <c r="O158" s="6" t="s">
        <v>543</v>
      </c>
      <c r="P158" s="6"/>
      <c r="Q158" s="6" t="s">
        <v>388</v>
      </c>
    </row>
    <row r="159" spans="1:17" ht="77.5" customHeight="1" x14ac:dyDescent="0.35">
      <c r="A159" s="160" t="s">
        <v>434</v>
      </c>
      <c r="B159" s="96" t="s">
        <v>390</v>
      </c>
      <c r="C159" s="96" t="s">
        <v>437</v>
      </c>
      <c r="D159" s="94">
        <v>43741</v>
      </c>
      <c r="E159" s="97" t="s">
        <v>453</v>
      </c>
      <c r="F159" s="5" t="s">
        <v>328</v>
      </c>
      <c r="G159" s="5" t="s">
        <v>19</v>
      </c>
      <c r="H159" s="94">
        <v>43754</v>
      </c>
      <c r="I159" s="5">
        <v>13</v>
      </c>
      <c r="J159" s="5" t="s">
        <v>104</v>
      </c>
      <c r="K159" s="145" t="s">
        <v>108</v>
      </c>
      <c r="L159" s="6" t="s">
        <v>543</v>
      </c>
      <c r="M159" s="6" t="s">
        <v>543</v>
      </c>
      <c r="N159" s="6" t="s">
        <v>543</v>
      </c>
      <c r="O159" s="6" t="s">
        <v>543</v>
      </c>
      <c r="P159" s="6"/>
      <c r="Q159" s="6" t="s">
        <v>388</v>
      </c>
    </row>
    <row r="160" spans="1:17" ht="31" x14ac:dyDescent="0.35">
      <c r="A160" s="160" t="s">
        <v>434</v>
      </c>
      <c r="B160" s="96" t="s">
        <v>391</v>
      </c>
      <c r="C160" s="96" t="s">
        <v>435</v>
      </c>
      <c r="D160" s="94">
        <v>43741</v>
      </c>
      <c r="E160" s="97" t="s">
        <v>452</v>
      </c>
      <c r="F160" s="5" t="s">
        <v>328</v>
      </c>
      <c r="G160" s="5" t="s">
        <v>19</v>
      </c>
      <c r="H160" s="32">
        <v>43748</v>
      </c>
      <c r="I160" s="5">
        <v>7</v>
      </c>
      <c r="J160" s="5" t="s">
        <v>104</v>
      </c>
      <c r="K160" s="145" t="s">
        <v>108</v>
      </c>
      <c r="L160" s="6" t="s">
        <v>543</v>
      </c>
      <c r="M160" s="6" t="s">
        <v>543</v>
      </c>
      <c r="N160" s="6" t="s">
        <v>543</v>
      </c>
      <c r="O160" s="6" t="s">
        <v>543</v>
      </c>
      <c r="P160" s="142"/>
      <c r="Q160" s="142" t="s">
        <v>392</v>
      </c>
    </row>
    <row r="161" spans="1:17" x14ac:dyDescent="0.35">
      <c r="A161" s="160" t="s">
        <v>434</v>
      </c>
      <c r="B161" s="96" t="s">
        <v>393</v>
      </c>
      <c r="C161" s="96" t="s">
        <v>16</v>
      </c>
      <c r="D161" s="94">
        <v>43741</v>
      </c>
      <c r="E161" s="97" t="s">
        <v>394</v>
      </c>
      <c r="F161" s="5" t="s">
        <v>328</v>
      </c>
      <c r="G161" s="5" t="s">
        <v>19</v>
      </c>
      <c r="H161" s="94">
        <v>43755</v>
      </c>
      <c r="I161" s="5">
        <f>H161-D161</f>
        <v>14</v>
      </c>
      <c r="J161" s="5" t="s">
        <v>104</v>
      </c>
      <c r="K161" s="8"/>
      <c r="L161" s="6" t="s">
        <v>543</v>
      </c>
      <c r="M161" s="6" t="s">
        <v>543</v>
      </c>
      <c r="N161" s="6" t="s">
        <v>543</v>
      </c>
      <c r="O161" s="6" t="s">
        <v>543</v>
      </c>
      <c r="P161" s="6"/>
      <c r="Q161" s="6" t="s">
        <v>395</v>
      </c>
    </row>
    <row r="162" spans="1:17" ht="31" customHeight="1" x14ac:dyDescent="0.35">
      <c r="A162" s="160" t="s">
        <v>434</v>
      </c>
      <c r="B162" s="96" t="s">
        <v>396</v>
      </c>
      <c r="C162" s="96" t="s">
        <v>435</v>
      </c>
      <c r="D162" s="94">
        <v>43742</v>
      </c>
      <c r="E162" s="97" t="s">
        <v>397</v>
      </c>
      <c r="F162" s="5" t="s">
        <v>328</v>
      </c>
      <c r="G162" s="5" t="s">
        <v>19</v>
      </c>
      <c r="H162" s="94">
        <v>43759</v>
      </c>
      <c r="I162" s="5">
        <f t="shared" ref="I162:I163" si="6">H162-D162</f>
        <v>17</v>
      </c>
      <c r="J162" s="5" t="s">
        <v>104</v>
      </c>
      <c r="K162" s="83"/>
      <c r="L162" s="6" t="s">
        <v>543</v>
      </c>
      <c r="M162" s="6" t="s">
        <v>543</v>
      </c>
      <c r="N162" s="6" t="s">
        <v>543</v>
      </c>
      <c r="O162" s="6" t="s">
        <v>543</v>
      </c>
      <c r="P162" s="6"/>
      <c r="Q162" s="6" t="s">
        <v>398</v>
      </c>
    </row>
    <row r="163" spans="1:17" x14ac:dyDescent="0.35">
      <c r="A163" s="160" t="s">
        <v>434</v>
      </c>
      <c r="B163" s="96" t="s">
        <v>399</v>
      </c>
      <c r="C163" s="23" t="s">
        <v>16</v>
      </c>
      <c r="D163" s="94">
        <v>43746</v>
      </c>
      <c r="E163" s="97" t="s">
        <v>400</v>
      </c>
      <c r="F163" s="5" t="s">
        <v>328</v>
      </c>
      <c r="G163" s="5" t="s">
        <v>19</v>
      </c>
      <c r="H163" s="94">
        <v>43752</v>
      </c>
      <c r="I163" s="5">
        <f t="shared" si="6"/>
        <v>6</v>
      </c>
      <c r="J163" s="5" t="s">
        <v>104</v>
      </c>
      <c r="K163" s="8"/>
      <c r="L163" s="6" t="s">
        <v>543</v>
      </c>
      <c r="M163" s="6" t="s">
        <v>543</v>
      </c>
      <c r="N163" s="6" t="s">
        <v>543</v>
      </c>
      <c r="O163" s="6" t="s">
        <v>543</v>
      </c>
      <c r="P163" s="6"/>
      <c r="Q163" s="6" t="s">
        <v>460</v>
      </c>
    </row>
    <row r="164" spans="1:17" x14ac:dyDescent="0.35">
      <c r="A164" s="160" t="s">
        <v>434</v>
      </c>
      <c r="B164" s="96" t="s">
        <v>401</v>
      </c>
      <c r="C164" s="23" t="s">
        <v>16</v>
      </c>
      <c r="D164" s="94">
        <v>43746</v>
      </c>
      <c r="E164" s="97" t="s">
        <v>402</v>
      </c>
      <c r="F164" s="5" t="s">
        <v>328</v>
      </c>
      <c r="G164" s="5" t="s">
        <v>19</v>
      </c>
      <c r="H164" s="94" t="s">
        <v>438</v>
      </c>
      <c r="I164" s="5">
        <v>9</v>
      </c>
      <c r="J164" s="5" t="s">
        <v>104</v>
      </c>
      <c r="K164" s="145" t="s">
        <v>108</v>
      </c>
      <c r="L164" s="6" t="s">
        <v>543</v>
      </c>
      <c r="M164" s="6" t="s">
        <v>543</v>
      </c>
      <c r="N164" s="6" t="s">
        <v>543</v>
      </c>
      <c r="O164" s="6" t="s">
        <v>543</v>
      </c>
      <c r="P164" s="6"/>
      <c r="Q164" s="146" t="s">
        <v>395</v>
      </c>
    </row>
    <row r="165" spans="1:17" ht="62.15" customHeight="1" x14ac:dyDescent="0.35">
      <c r="A165" s="160" t="s">
        <v>434</v>
      </c>
      <c r="B165" s="96" t="s">
        <v>403</v>
      </c>
      <c r="C165" s="23" t="s">
        <v>16</v>
      </c>
      <c r="D165" s="94">
        <v>43747</v>
      </c>
      <c r="E165" s="97" t="s">
        <v>404</v>
      </c>
      <c r="F165" s="5" t="s">
        <v>328</v>
      </c>
      <c r="G165" s="5" t="s">
        <v>19</v>
      </c>
      <c r="H165" s="94">
        <v>43759</v>
      </c>
      <c r="I165" s="5">
        <v>12</v>
      </c>
      <c r="J165" s="5" t="s">
        <v>104</v>
      </c>
      <c r="K165" s="145" t="s">
        <v>108</v>
      </c>
      <c r="L165" s="6" t="s">
        <v>543</v>
      </c>
      <c r="M165" s="6" t="s">
        <v>543</v>
      </c>
      <c r="N165" s="6" t="s">
        <v>543</v>
      </c>
      <c r="O165" s="6" t="s">
        <v>543</v>
      </c>
      <c r="P165" s="6"/>
      <c r="Q165" s="6" t="s">
        <v>405</v>
      </c>
    </row>
    <row r="166" spans="1:17" x14ac:dyDescent="0.35">
      <c r="A166" s="160" t="s">
        <v>434</v>
      </c>
      <c r="B166" s="96" t="s">
        <v>406</v>
      </c>
      <c r="C166" s="96" t="s">
        <v>435</v>
      </c>
      <c r="D166" s="94">
        <v>43748</v>
      </c>
      <c r="E166" s="97" t="s">
        <v>454</v>
      </c>
      <c r="F166" s="5" t="s">
        <v>328</v>
      </c>
      <c r="G166" s="5" t="s">
        <v>19</v>
      </c>
      <c r="H166" s="33">
        <v>43752</v>
      </c>
      <c r="I166" s="5">
        <v>4</v>
      </c>
      <c r="J166" s="5" t="s">
        <v>104</v>
      </c>
      <c r="K166" s="145" t="s">
        <v>108</v>
      </c>
      <c r="L166" s="6" t="s">
        <v>543</v>
      </c>
      <c r="M166" s="6" t="s">
        <v>543</v>
      </c>
      <c r="N166" s="6" t="s">
        <v>543</v>
      </c>
      <c r="O166" s="6" t="s">
        <v>543</v>
      </c>
      <c r="P166" s="6"/>
      <c r="Q166" s="146" t="s">
        <v>407</v>
      </c>
    </row>
    <row r="167" spans="1:17" ht="31" x14ac:dyDescent="0.35">
      <c r="A167" s="160" t="s">
        <v>434</v>
      </c>
      <c r="B167" s="96" t="s">
        <v>408</v>
      </c>
      <c r="C167" s="96" t="s">
        <v>435</v>
      </c>
      <c r="D167" s="94">
        <v>43748</v>
      </c>
      <c r="E167" s="97" t="s">
        <v>455</v>
      </c>
      <c r="F167" s="5" t="s">
        <v>328</v>
      </c>
      <c r="G167" s="5" t="s">
        <v>19</v>
      </c>
      <c r="H167" s="33">
        <v>43752</v>
      </c>
      <c r="I167" s="5">
        <v>4</v>
      </c>
      <c r="J167" s="5" t="s">
        <v>104</v>
      </c>
      <c r="K167" s="145" t="s">
        <v>108</v>
      </c>
      <c r="L167" s="6" t="s">
        <v>543</v>
      </c>
      <c r="M167" s="6" t="s">
        <v>543</v>
      </c>
      <c r="N167" s="6" t="s">
        <v>543</v>
      </c>
      <c r="O167" s="6" t="s">
        <v>543</v>
      </c>
      <c r="P167" s="6"/>
      <c r="Q167" s="146" t="s">
        <v>407</v>
      </c>
    </row>
    <row r="168" spans="1:17" ht="46.5" x14ac:dyDescent="0.35">
      <c r="A168" s="160" t="s">
        <v>434</v>
      </c>
      <c r="B168" s="96" t="s">
        <v>409</v>
      </c>
      <c r="C168" s="96" t="s">
        <v>435</v>
      </c>
      <c r="D168" s="94">
        <v>43748</v>
      </c>
      <c r="E168" s="97" t="s">
        <v>456</v>
      </c>
      <c r="F168" s="5" t="s">
        <v>328</v>
      </c>
      <c r="G168" s="5" t="s">
        <v>19</v>
      </c>
      <c r="H168" s="25" t="s">
        <v>439</v>
      </c>
      <c r="I168" s="5">
        <v>4</v>
      </c>
      <c r="J168" s="5" t="s">
        <v>104</v>
      </c>
      <c r="K168" s="145" t="s">
        <v>108</v>
      </c>
      <c r="L168" s="6" t="s">
        <v>543</v>
      </c>
      <c r="M168" s="6" t="s">
        <v>543</v>
      </c>
      <c r="N168" s="6" t="s">
        <v>543</v>
      </c>
      <c r="O168" s="6" t="s">
        <v>543</v>
      </c>
      <c r="P168" s="6"/>
      <c r="Q168" s="146" t="s">
        <v>407</v>
      </c>
    </row>
    <row r="169" spans="1:17" ht="31" customHeight="1" x14ac:dyDescent="0.35">
      <c r="A169" s="160" t="s">
        <v>434</v>
      </c>
      <c r="B169" s="96" t="s">
        <v>410</v>
      </c>
      <c r="C169" s="96" t="s">
        <v>16</v>
      </c>
      <c r="D169" s="94">
        <v>43753</v>
      </c>
      <c r="E169" s="97" t="s">
        <v>411</v>
      </c>
      <c r="F169" s="5" t="s">
        <v>328</v>
      </c>
      <c r="G169" s="5" t="s">
        <v>19</v>
      </c>
      <c r="H169" s="25" t="s">
        <v>440</v>
      </c>
      <c r="I169" s="34">
        <v>9</v>
      </c>
      <c r="J169" s="5" t="s">
        <v>104</v>
      </c>
      <c r="K169" s="145" t="s">
        <v>108</v>
      </c>
      <c r="L169" s="6" t="s">
        <v>543</v>
      </c>
      <c r="M169" s="6" t="s">
        <v>543</v>
      </c>
      <c r="N169" s="6" t="s">
        <v>543</v>
      </c>
      <c r="O169" s="6" t="s">
        <v>543</v>
      </c>
      <c r="P169" s="6"/>
      <c r="Q169" s="146" t="s">
        <v>412</v>
      </c>
    </row>
    <row r="170" spans="1:17" ht="62" x14ac:dyDescent="0.35">
      <c r="A170" s="160" t="s">
        <v>434</v>
      </c>
      <c r="B170" s="96" t="s">
        <v>413</v>
      </c>
      <c r="C170" s="96" t="s">
        <v>16</v>
      </c>
      <c r="D170" s="94">
        <v>43756</v>
      </c>
      <c r="E170" s="97" t="s">
        <v>414</v>
      </c>
      <c r="F170" s="5" t="s">
        <v>328</v>
      </c>
      <c r="G170" s="5" t="s">
        <v>19</v>
      </c>
      <c r="H170" s="24">
        <v>43764</v>
      </c>
      <c r="I170" s="5">
        <v>8</v>
      </c>
      <c r="J170" s="5" t="s">
        <v>104</v>
      </c>
      <c r="K170" s="145" t="s">
        <v>108</v>
      </c>
      <c r="L170" s="6" t="s">
        <v>543</v>
      </c>
      <c r="M170" s="6" t="s">
        <v>543</v>
      </c>
      <c r="N170" s="6" t="s">
        <v>543</v>
      </c>
      <c r="O170" s="6" t="s">
        <v>543</v>
      </c>
      <c r="P170" s="6"/>
      <c r="Q170" s="148" t="s">
        <v>415</v>
      </c>
    </row>
    <row r="171" spans="1:17" ht="62.15" customHeight="1" x14ac:dyDescent="0.35">
      <c r="A171" s="160" t="s">
        <v>434</v>
      </c>
      <c r="B171" s="96" t="s">
        <v>416</v>
      </c>
      <c r="C171" s="96" t="s">
        <v>16</v>
      </c>
      <c r="D171" s="94">
        <v>43759</v>
      </c>
      <c r="E171" s="97" t="s">
        <v>417</v>
      </c>
      <c r="F171" s="5" t="s">
        <v>328</v>
      </c>
      <c r="G171" s="5" t="s">
        <v>19</v>
      </c>
      <c r="H171" s="5" t="s">
        <v>441</v>
      </c>
      <c r="I171" s="5">
        <v>7</v>
      </c>
      <c r="J171" s="5" t="s">
        <v>104</v>
      </c>
      <c r="K171" s="145" t="s">
        <v>108</v>
      </c>
      <c r="L171" s="6" t="s">
        <v>543</v>
      </c>
      <c r="M171" s="6" t="s">
        <v>543</v>
      </c>
      <c r="N171" s="6" t="s">
        <v>543</v>
      </c>
      <c r="O171" s="6" t="s">
        <v>543</v>
      </c>
      <c r="P171" s="6"/>
      <c r="Q171" s="6" t="s">
        <v>418</v>
      </c>
    </row>
    <row r="172" spans="1:17" ht="62.15" customHeight="1" x14ac:dyDescent="0.35">
      <c r="A172" s="160" t="s">
        <v>434</v>
      </c>
      <c r="B172" s="96" t="s">
        <v>419</v>
      </c>
      <c r="C172" s="96" t="s">
        <v>16</v>
      </c>
      <c r="D172" s="94">
        <v>43759</v>
      </c>
      <c r="E172" s="97" t="s">
        <v>420</v>
      </c>
      <c r="F172" s="5" t="s">
        <v>328</v>
      </c>
      <c r="G172" s="5" t="s">
        <v>19</v>
      </c>
      <c r="H172" s="33">
        <v>43763</v>
      </c>
      <c r="I172" s="5">
        <v>4</v>
      </c>
      <c r="J172" s="5" t="s">
        <v>104</v>
      </c>
      <c r="K172" s="145" t="s">
        <v>108</v>
      </c>
      <c r="L172" s="6" t="s">
        <v>543</v>
      </c>
      <c r="M172" s="6" t="s">
        <v>543</v>
      </c>
      <c r="N172" s="6" t="s">
        <v>543</v>
      </c>
      <c r="O172" s="6" t="s">
        <v>543</v>
      </c>
      <c r="P172" s="6"/>
      <c r="Q172" s="146" t="s">
        <v>421</v>
      </c>
    </row>
    <row r="173" spans="1:17" ht="46.5" x14ac:dyDescent="0.35">
      <c r="A173" s="160" t="s">
        <v>434</v>
      </c>
      <c r="B173" s="96" t="s">
        <v>422</v>
      </c>
      <c r="C173" s="96" t="s">
        <v>435</v>
      </c>
      <c r="D173" s="94">
        <v>43761</v>
      </c>
      <c r="E173" s="97" t="s">
        <v>457</v>
      </c>
      <c r="F173" s="5" t="s">
        <v>328</v>
      </c>
      <c r="G173" s="5" t="s">
        <v>19</v>
      </c>
      <c r="H173" s="25" t="s">
        <v>442</v>
      </c>
      <c r="I173" s="5">
        <v>13</v>
      </c>
      <c r="J173" s="5" t="s">
        <v>104</v>
      </c>
      <c r="K173" s="145" t="s">
        <v>108</v>
      </c>
      <c r="L173" s="6" t="s">
        <v>543</v>
      </c>
      <c r="M173" s="6" t="s">
        <v>543</v>
      </c>
      <c r="N173" s="6" t="s">
        <v>543</v>
      </c>
      <c r="O173" s="6" t="s">
        <v>543</v>
      </c>
      <c r="P173" s="6"/>
      <c r="Q173" s="146" t="s">
        <v>423</v>
      </c>
    </row>
    <row r="174" spans="1:17" ht="46.5" customHeight="1" x14ac:dyDescent="0.35">
      <c r="A174" s="160" t="s">
        <v>434</v>
      </c>
      <c r="B174" s="96" t="s">
        <v>424</v>
      </c>
      <c r="C174" s="96" t="s">
        <v>435</v>
      </c>
      <c r="D174" s="94">
        <v>43760</v>
      </c>
      <c r="E174" s="97" t="s">
        <v>458</v>
      </c>
      <c r="F174" s="5" t="s">
        <v>328</v>
      </c>
      <c r="G174" s="5" t="s">
        <v>19</v>
      </c>
      <c r="H174" s="94">
        <v>43773</v>
      </c>
      <c r="I174" s="5">
        <v>12</v>
      </c>
      <c r="J174" s="5" t="s">
        <v>104</v>
      </c>
      <c r="K174" s="145" t="s">
        <v>108</v>
      </c>
      <c r="L174" s="6" t="s">
        <v>543</v>
      </c>
      <c r="M174" s="6" t="s">
        <v>543</v>
      </c>
      <c r="N174" s="6" t="s">
        <v>543</v>
      </c>
      <c r="O174" s="6" t="s">
        <v>543</v>
      </c>
      <c r="P174" s="6"/>
      <c r="Q174" s="6" t="s">
        <v>425</v>
      </c>
    </row>
    <row r="175" spans="1:17" ht="108.65" customHeight="1" x14ac:dyDescent="0.35">
      <c r="A175" s="160" t="s">
        <v>434</v>
      </c>
      <c r="B175" s="96" t="s">
        <v>426</v>
      </c>
      <c r="C175" s="96" t="s">
        <v>435</v>
      </c>
      <c r="D175" s="94">
        <v>43766</v>
      </c>
      <c r="E175" s="97" t="s">
        <v>459</v>
      </c>
      <c r="F175" s="5" t="s">
        <v>328</v>
      </c>
      <c r="G175" s="5" t="s">
        <v>19</v>
      </c>
      <c r="H175" s="33">
        <v>43773</v>
      </c>
      <c r="I175" s="5">
        <v>6</v>
      </c>
      <c r="J175" s="5" t="s">
        <v>104</v>
      </c>
      <c r="K175" s="145" t="s">
        <v>108</v>
      </c>
      <c r="L175" s="6" t="s">
        <v>543</v>
      </c>
      <c r="M175" s="6" t="s">
        <v>543</v>
      </c>
      <c r="N175" s="6" t="s">
        <v>543</v>
      </c>
      <c r="O175" s="6" t="s">
        <v>543</v>
      </c>
      <c r="P175" s="6"/>
      <c r="Q175" s="146" t="s">
        <v>427</v>
      </c>
    </row>
    <row r="176" spans="1:17" ht="62.15" customHeight="1" x14ac:dyDescent="0.35">
      <c r="A176" s="160" t="s">
        <v>434</v>
      </c>
      <c r="B176" s="96" t="s">
        <v>428</v>
      </c>
      <c r="C176" s="96" t="s">
        <v>16</v>
      </c>
      <c r="D176" s="94">
        <v>43775</v>
      </c>
      <c r="E176" s="97" t="s">
        <v>429</v>
      </c>
      <c r="F176" s="5" t="s">
        <v>328</v>
      </c>
      <c r="G176" s="5" t="s">
        <v>19</v>
      </c>
      <c r="H176" s="25" t="s">
        <v>443</v>
      </c>
      <c r="I176" s="5">
        <v>6</v>
      </c>
      <c r="J176" s="5" t="s">
        <v>104</v>
      </c>
      <c r="K176" s="145" t="s">
        <v>108</v>
      </c>
      <c r="L176" s="6" t="s">
        <v>543</v>
      </c>
      <c r="M176" s="6" t="s">
        <v>543</v>
      </c>
      <c r="N176" s="6" t="s">
        <v>543</v>
      </c>
      <c r="O176" s="6" t="s">
        <v>543</v>
      </c>
      <c r="P176" s="6"/>
      <c r="Q176" s="146" t="s">
        <v>430</v>
      </c>
    </row>
    <row r="177" spans="1:17" ht="46.5" customHeight="1" x14ac:dyDescent="0.35">
      <c r="A177" s="160" t="s">
        <v>434</v>
      </c>
      <c r="B177" s="96" t="s">
        <v>431</v>
      </c>
      <c r="C177" s="96" t="s">
        <v>16</v>
      </c>
      <c r="D177" s="94">
        <v>43776</v>
      </c>
      <c r="E177" s="97" t="s">
        <v>432</v>
      </c>
      <c r="F177" s="5" t="s">
        <v>328</v>
      </c>
      <c r="G177" s="5" t="s">
        <v>19</v>
      </c>
      <c r="H177" s="33">
        <v>43796</v>
      </c>
      <c r="I177" s="5">
        <v>20</v>
      </c>
      <c r="J177" s="5" t="s">
        <v>104</v>
      </c>
      <c r="K177" s="145" t="s">
        <v>108</v>
      </c>
      <c r="L177" s="6" t="s">
        <v>543</v>
      </c>
      <c r="M177" s="6" t="s">
        <v>543</v>
      </c>
      <c r="N177" s="6" t="s">
        <v>543</v>
      </c>
      <c r="O177" s="6" t="s">
        <v>543</v>
      </c>
      <c r="P177" s="6"/>
      <c r="Q177" s="146" t="s">
        <v>433</v>
      </c>
    </row>
    <row r="178" spans="1:17" ht="62.15" customHeight="1" x14ac:dyDescent="0.35">
      <c r="A178" s="161" t="s">
        <v>721</v>
      </c>
      <c r="B178" s="96" t="s">
        <v>722</v>
      </c>
      <c r="C178" s="96" t="s">
        <v>723</v>
      </c>
      <c r="D178" s="94">
        <v>43853</v>
      </c>
      <c r="E178" s="97" t="s">
        <v>724</v>
      </c>
      <c r="F178" s="5" t="s">
        <v>328</v>
      </c>
      <c r="G178" s="5" t="s">
        <v>472</v>
      </c>
      <c r="H178" s="11">
        <v>43874</v>
      </c>
      <c r="I178" s="5">
        <f>H178-D178</f>
        <v>21</v>
      </c>
      <c r="J178" s="5" t="s">
        <v>104</v>
      </c>
      <c r="K178" s="145" t="s">
        <v>108</v>
      </c>
      <c r="L178" s="6" t="s">
        <v>543</v>
      </c>
      <c r="M178" s="6" t="s">
        <v>543</v>
      </c>
      <c r="N178" s="6" t="s">
        <v>543</v>
      </c>
      <c r="O178" s="6" t="s">
        <v>543</v>
      </c>
      <c r="P178" s="6"/>
      <c r="Q178" s="6" t="s">
        <v>725</v>
      </c>
    </row>
    <row r="179" spans="1:17" ht="87" x14ac:dyDescent="0.35">
      <c r="A179" s="161" t="s">
        <v>721</v>
      </c>
      <c r="B179" s="96" t="s">
        <v>726</v>
      </c>
      <c r="C179" s="96" t="s">
        <v>437</v>
      </c>
      <c r="D179" s="94">
        <v>43872</v>
      </c>
      <c r="E179" s="97" t="s">
        <v>727</v>
      </c>
      <c r="F179" s="5" t="s">
        <v>328</v>
      </c>
      <c r="G179" s="5" t="s">
        <v>472</v>
      </c>
      <c r="H179" s="11" t="s">
        <v>728</v>
      </c>
      <c r="I179" s="5">
        <v>349</v>
      </c>
      <c r="J179" s="5" t="s">
        <v>104</v>
      </c>
      <c r="K179" s="145" t="s">
        <v>108</v>
      </c>
      <c r="L179" s="6" t="s">
        <v>543</v>
      </c>
      <c r="M179" s="6" t="s">
        <v>543</v>
      </c>
      <c r="N179" s="6" t="s">
        <v>543</v>
      </c>
      <c r="O179" s="6" t="s">
        <v>543</v>
      </c>
      <c r="P179" s="6"/>
      <c r="Q179" s="149" t="s">
        <v>729</v>
      </c>
    </row>
    <row r="180" spans="1:17" ht="31" customHeight="1" x14ac:dyDescent="0.35">
      <c r="A180" s="161" t="s">
        <v>721</v>
      </c>
      <c r="B180" s="96" t="s">
        <v>730</v>
      </c>
      <c r="C180" s="82" t="s">
        <v>731</v>
      </c>
      <c r="D180" s="94">
        <v>43845</v>
      </c>
      <c r="E180" s="97" t="s">
        <v>732</v>
      </c>
      <c r="F180" s="5" t="s">
        <v>18</v>
      </c>
      <c r="G180" s="5" t="s">
        <v>472</v>
      </c>
      <c r="H180" s="33">
        <v>43858</v>
      </c>
      <c r="I180" s="5">
        <f t="shared" ref="I180:I188" si="7">H180-D180</f>
        <v>13</v>
      </c>
      <c r="J180" s="5" t="s">
        <v>104</v>
      </c>
      <c r="K180" s="145" t="s">
        <v>108</v>
      </c>
      <c r="L180" s="6" t="s">
        <v>543</v>
      </c>
      <c r="M180" s="6" t="s">
        <v>543</v>
      </c>
      <c r="N180" s="6" t="s">
        <v>543</v>
      </c>
      <c r="O180" s="6" t="s">
        <v>543</v>
      </c>
      <c r="P180" s="6"/>
      <c r="Q180" s="146" t="s">
        <v>733</v>
      </c>
    </row>
    <row r="181" spans="1:17" x14ac:dyDescent="0.35">
      <c r="A181" s="161" t="s">
        <v>721</v>
      </c>
      <c r="B181" s="96" t="s">
        <v>734</v>
      </c>
      <c r="C181" s="82" t="s">
        <v>731</v>
      </c>
      <c r="D181" s="7">
        <v>43850</v>
      </c>
      <c r="E181" s="83" t="s">
        <v>735</v>
      </c>
      <c r="F181" s="5" t="s">
        <v>18</v>
      </c>
      <c r="G181" s="5" t="s">
        <v>472</v>
      </c>
      <c r="H181" s="13">
        <v>43858</v>
      </c>
      <c r="I181" s="5">
        <f t="shared" si="7"/>
        <v>8</v>
      </c>
      <c r="J181" s="5" t="s">
        <v>104</v>
      </c>
      <c r="K181" s="145" t="s">
        <v>108</v>
      </c>
      <c r="L181" s="6" t="s">
        <v>543</v>
      </c>
      <c r="M181" s="6" t="s">
        <v>543</v>
      </c>
      <c r="N181" s="6" t="s">
        <v>543</v>
      </c>
      <c r="O181" s="6" t="s">
        <v>543</v>
      </c>
      <c r="P181" s="6"/>
      <c r="Q181" s="146" t="s">
        <v>733</v>
      </c>
    </row>
    <row r="182" spans="1:17" ht="31" x14ac:dyDescent="0.35">
      <c r="A182" s="161" t="s">
        <v>721</v>
      </c>
      <c r="B182" s="96" t="s">
        <v>736</v>
      </c>
      <c r="C182" s="82" t="s">
        <v>731</v>
      </c>
      <c r="D182" s="7">
        <v>43889</v>
      </c>
      <c r="E182" s="97" t="s">
        <v>737</v>
      </c>
      <c r="F182" s="5" t="s">
        <v>18</v>
      </c>
      <c r="G182" s="5" t="s">
        <v>472</v>
      </c>
      <c r="H182" s="13">
        <v>43889</v>
      </c>
      <c r="I182" s="5">
        <f t="shared" si="7"/>
        <v>0</v>
      </c>
      <c r="J182" s="5" t="s">
        <v>104</v>
      </c>
      <c r="K182" s="145" t="s">
        <v>108</v>
      </c>
      <c r="L182" s="6" t="s">
        <v>543</v>
      </c>
      <c r="M182" s="6" t="s">
        <v>543</v>
      </c>
      <c r="N182" s="6" t="s">
        <v>543</v>
      </c>
      <c r="O182" s="6" t="s">
        <v>543</v>
      </c>
      <c r="P182" s="6"/>
      <c r="Q182" s="146" t="s">
        <v>733</v>
      </c>
    </row>
    <row r="183" spans="1:17" ht="72.5" x14ac:dyDescent="0.35">
      <c r="A183" s="162" t="s">
        <v>738</v>
      </c>
      <c r="B183" s="96" t="s">
        <v>739</v>
      </c>
      <c r="C183" s="96" t="s">
        <v>437</v>
      </c>
      <c r="D183" s="11">
        <v>43946</v>
      </c>
      <c r="E183" s="97" t="s">
        <v>740</v>
      </c>
      <c r="F183" s="5" t="s">
        <v>328</v>
      </c>
      <c r="G183" s="5" t="s">
        <v>472</v>
      </c>
      <c r="H183" s="11">
        <v>44095</v>
      </c>
      <c r="I183" s="5">
        <f>H183-D183</f>
        <v>149</v>
      </c>
      <c r="J183" s="5" t="s">
        <v>104</v>
      </c>
      <c r="K183" s="145" t="s">
        <v>108</v>
      </c>
      <c r="L183" s="6" t="s">
        <v>543</v>
      </c>
      <c r="M183" s="6" t="s">
        <v>543</v>
      </c>
      <c r="N183" s="6" t="s">
        <v>543</v>
      </c>
      <c r="O183" s="6" t="s">
        <v>543</v>
      </c>
      <c r="P183" s="6"/>
      <c r="Q183" s="149" t="s">
        <v>741</v>
      </c>
    </row>
    <row r="184" spans="1:17" ht="62" x14ac:dyDescent="0.35">
      <c r="A184" s="162" t="s">
        <v>738</v>
      </c>
      <c r="B184" s="96" t="s">
        <v>742</v>
      </c>
      <c r="C184" s="96" t="s">
        <v>731</v>
      </c>
      <c r="D184" s="11">
        <v>44108</v>
      </c>
      <c r="E184" s="97" t="s">
        <v>743</v>
      </c>
      <c r="F184" s="5" t="s">
        <v>328</v>
      </c>
      <c r="G184" s="5" t="s">
        <v>472</v>
      </c>
      <c r="H184" s="11" t="s">
        <v>744</v>
      </c>
      <c r="I184" s="5">
        <v>10</v>
      </c>
      <c r="J184" s="5" t="s">
        <v>104</v>
      </c>
      <c r="K184" s="145" t="s">
        <v>108</v>
      </c>
      <c r="L184" s="6" t="s">
        <v>543</v>
      </c>
      <c r="M184" s="6" t="s">
        <v>543</v>
      </c>
      <c r="N184" s="6" t="s">
        <v>543</v>
      </c>
      <c r="O184" s="6" t="s">
        <v>543</v>
      </c>
      <c r="P184" s="6"/>
      <c r="Q184" s="146" t="s">
        <v>745</v>
      </c>
    </row>
    <row r="185" spans="1:17" ht="46.5" x14ac:dyDescent="0.35">
      <c r="A185" s="162" t="s">
        <v>333</v>
      </c>
      <c r="B185" s="96" t="s">
        <v>746</v>
      </c>
      <c r="C185" s="96" t="s">
        <v>101</v>
      </c>
      <c r="D185" s="7">
        <v>43979</v>
      </c>
      <c r="E185" s="97" t="s">
        <v>747</v>
      </c>
      <c r="F185" s="5" t="s">
        <v>18</v>
      </c>
      <c r="G185" s="5" t="s">
        <v>472</v>
      </c>
      <c r="H185" s="13">
        <v>43983</v>
      </c>
      <c r="I185" s="5">
        <f t="shared" si="7"/>
        <v>4</v>
      </c>
      <c r="J185" s="5" t="s">
        <v>104</v>
      </c>
      <c r="K185" s="145" t="s">
        <v>108</v>
      </c>
      <c r="L185" s="6" t="s">
        <v>543</v>
      </c>
      <c r="M185" s="6" t="s">
        <v>543</v>
      </c>
      <c r="N185" s="6" t="s">
        <v>543</v>
      </c>
      <c r="O185" s="6" t="s">
        <v>543</v>
      </c>
      <c r="P185" s="6"/>
      <c r="Q185" s="6" t="s">
        <v>733</v>
      </c>
    </row>
    <row r="186" spans="1:17" x14ac:dyDescent="0.35">
      <c r="A186" s="163" t="s">
        <v>748</v>
      </c>
      <c r="B186" s="96" t="s">
        <v>749</v>
      </c>
      <c r="C186" s="96" t="s">
        <v>731</v>
      </c>
      <c r="D186" s="7">
        <v>44028</v>
      </c>
      <c r="E186" s="97" t="s">
        <v>750</v>
      </c>
      <c r="F186" s="5" t="s">
        <v>18</v>
      </c>
      <c r="G186" s="5" t="s">
        <v>472</v>
      </c>
      <c r="H186" s="13">
        <v>44048</v>
      </c>
      <c r="I186" s="5">
        <f t="shared" si="7"/>
        <v>20</v>
      </c>
      <c r="J186" s="5" t="s">
        <v>104</v>
      </c>
      <c r="K186" s="145" t="s">
        <v>108</v>
      </c>
      <c r="L186" s="6" t="s">
        <v>543</v>
      </c>
      <c r="M186" s="6" t="s">
        <v>543</v>
      </c>
      <c r="N186" s="6" t="s">
        <v>543</v>
      </c>
      <c r="O186" s="6" t="s">
        <v>543</v>
      </c>
      <c r="P186" s="6"/>
      <c r="Q186" s="6" t="s">
        <v>733</v>
      </c>
    </row>
    <row r="187" spans="1:17" ht="46.5" x14ac:dyDescent="0.35">
      <c r="A187" s="163" t="s">
        <v>373</v>
      </c>
      <c r="B187" s="96" t="s">
        <v>751</v>
      </c>
      <c r="C187" s="96" t="s">
        <v>101</v>
      </c>
      <c r="D187" s="7">
        <v>44013</v>
      </c>
      <c r="E187" s="97" t="s">
        <v>752</v>
      </c>
      <c r="F187" s="5" t="s">
        <v>18</v>
      </c>
      <c r="G187" s="5" t="s">
        <v>472</v>
      </c>
      <c r="H187" s="13">
        <v>44047</v>
      </c>
      <c r="I187" s="9">
        <f t="shared" si="7"/>
        <v>34</v>
      </c>
      <c r="J187" s="5" t="s">
        <v>104</v>
      </c>
      <c r="K187" s="145" t="s">
        <v>108</v>
      </c>
      <c r="L187" s="6" t="s">
        <v>543</v>
      </c>
      <c r="M187" s="6" t="s">
        <v>543</v>
      </c>
      <c r="N187" s="6" t="s">
        <v>543</v>
      </c>
      <c r="O187" s="6" t="s">
        <v>543</v>
      </c>
      <c r="P187" s="6"/>
      <c r="Q187" s="6" t="s">
        <v>733</v>
      </c>
    </row>
    <row r="188" spans="1:17" ht="58" x14ac:dyDescent="0.35">
      <c r="A188" s="163" t="s">
        <v>748</v>
      </c>
      <c r="B188" s="96" t="s">
        <v>753</v>
      </c>
      <c r="C188" s="96" t="s">
        <v>437</v>
      </c>
      <c r="D188" s="94">
        <v>44078</v>
      </c>
      <c r="E188" s="97" t="s">
        <v>754</v>
      </c>
      <c r="F188" s="5" t="s">
        <v>328</v>
      </c>
      <c r="G188" s="5" t="s">
        <v>472</v>
      </c>
      <c r="H188" s="11">
        <v>44131</v>
      </c>
      <c r="I188" s="5">
        <f t="shared" si="7"/>
        <v>53</v>
      </c>
      <c r="J188" s="5" t="s">
        <v>104</v>
      </c>
      <c r="K188" s="145" t="s">
        <v>108</v>
      </c>
      <c r="L188" s="6" t="s">
        <v>543</v>
      </c>
      <c r="M188" s="6" t="s">
        <v>543</v>
      </c>
      <c r="N188" s="6" t="s">
        <v>543</v>
      </c>
      <c r="O188" s="6" t="s">
        <v>543</v>
      </c>
      <c r="P188" s="6"/>
      <c r="Q188" s="6" t="s">
        <v>755</v>
      </c>
    </row>
    <row r="189" spans="1:17" ht="31" customHeight="1" x14ac:dyDescent="0.35">
      <c r="A189" s="163" t="s">
        <v>748</v>
      </c>
      <c r="B189" s="96" t="s">
        <v>756</v>
      </c>
      <c r="C189" s="96" t="s">
        <v>435</v>
      </c>
      <c r="D189" s="11">
        <v>44102</v>
      </c>
      <c r="E189" s="97" t="s">
        <v>757</v>
      </c>
      <c r="F189" s="5" t="s">
        <v>328</v>
      </c>
      <c r="G189" s="5" t="s">
        <v>472</v>
      </c>
      <c r="H189" s="11" t="s">
        <v>728</v>
      </c>
      <c r="I189" s="5">
        <v>143</v>
      </c>
      <c r="J189" s="5" t="s">
        <v>104</v>
      </c>
      <c r="K189" s="145" t="s">
        <v>108</v>
      </c>
      <c r="L189" s="6" t="s">
        <v>543</v>
      </c>
      <c r="M189" s="6" t="s">
        <v>543</v>
      </c>
      <c r="N189" s="6" t="s">
        <v>543</v>
      </c>
      <c r="O189" s="6" t="s">
        <v>543</v>
      </c>
      <c r="P189" s="6"/>
      <c r="Q189" s="149" t="s">
        <v>758</v>
      </c>
    </row>
    <row r="190" spans="1:17" ht="58" x14ac:dyDescent="0.35">
      <c r="A190" s="163" t="s">
        <v>748</v>
      </c>
      <c r="B190" s="96" t="s">
        <v>759</v>
      </c>
      <c r="C190" s="96" t="s">
        <v>437</v>
      </c>
      <c r="D190" s="94">
        <v>44088</v>
      </c>
      <c r="E190" s="97" t="s">
        <v>760</v>
      </c>
      <c r="F190" s="5" t="s">
        <v>18</v>
      </c>
      <c r="G190" s="5" t="s">
        <v>472</v>
      </c>
      <c r="H190" s="11">
        <v>44095</v>
      </c>
      <c r="I190" s="5">
        <f t="shared" ref="I190:I208" si="8">H190-D190</f>
        <v>7</v>
      </c>
      <c r="J190" s="5" t="s">
        <v>104</v>
      </c>
      <c r="K190" s="145" t="s">
        <v>108</v>
      </c>
      <c r="L190" s="6" t="s">
        <v>543</v>
      </c>
      <c r="M190" s="6" t="s">
        <v>543</v>
      </c>
      <c r="N190" s="6" t="s">
        <v>543</v>
      </c>
      <c r="O190" s="6" t="s">
        <v>543</v>
      </c>
      <c r="P190" s="6"/>
      <c r="Q190" s="6" t="s">
        <v>761</v>
      </c>
    </row>
    <row r="191" spans="1:17" ht="58" x14ac:dyDescent="0.35">
      <c r="A191" s="163" t="s">
        <v>748</v>
      </c>
      <c r="B191" s="96" t="s">
        <v>762</v>
      </c>
      <c r="C191" s="96" t="s">
        <v>437</v>
      </c>
      <c r="D191" s="94">
        <v>44089</v>
      </c>
      <c r="E191" s="97" t="s">
        <v>763</v>
      </c>
      <c r="F191" s="5" t="s">
        <v>28</v>
      </c>
      <c r="G191" s="5" t="s">
        <v>472</v>
      </c>
      <c r="H191" s="11">
        <v>44104</v>
      </c>
      <c r="I191" s="5">
        <f t="shared" si="8"/>
        <v>15</v>
      </c>
      <c r="J191" s="5" t="s">
        <v>104</v>
      </c>
      <c r="K191" s="145" t="s">
        <v>108</v>
      </c>
      <c r="L191" s="6" t="s">
        <v>543</v>
      </c>
      <c r="M191" s="6" t="s">
        <v>543</v>
      </c>
      <c r="N191" s="6" t="s">
        <v>543</v>
      </c>
      <c r="O191" s="6" t="s">
        <v>543</v>
      </c>
      <c r="P191" s="6"/>
      <c r="Q191" s="6" t="s">
        <v>764</v>
      </c>
    </row>
    <row r="192" spans="1:17" ht="58" x14ac:dyDescent="0.35">
      <c r="A192" s="163" t="s">
        <v>748</v>
      </c>
      <c r="B192" s="96" t="s">
        <v>765</v>
      </c>
      <c r="C192" s="96" t="s">
        <v>437</v>
      </c>
      <c r="D192" s="94">
        <v>44092</v>
      </c>
      <c r="E192" s="97" t="s">
        <v>766</v>
      </c>
      <c r="F192" s="5" t="s">
        <v>28</v>
      </c>
      <c r="G192" s="5" t="s">
        <v>472</v>
      </c>
      <c r="H192" s="11">
        <v>44104</v>
      </c>
      <c r="I192" s="5">
        <f t="shared" si="8"/>
        <v>12</v>
      </c>
      <c r="J192" s="5" t="s">
        <v>104</v>
      </c>
      <c r="K192" s="145" t="s">
        <v>108</v>
      </c>
      <c r="L192" s="6" t="s">
        <v>543</v>
      </c>
      <c r="M192" s="6" t="s">
        <v>543</v>
      </c>
      <c r="N192" s="6" t="s">
        <v>543</v>
      </c>
      <c r="O192" s="6" t="s">
        <v>543</v>
      </c>
      <c r="P192" s="6"/>
      <c r="Q192" s="6" t="s">
        <v>764</v>
      </c>
    </row>
    <row r="193" spans="1:17" ht="58" x14ac:dyDescent="0.35">
      <c r="A193" s="163" t="s">
        <v>748</v>
      </c>
      <c r="B193" s="96" t="s">
        <v>767</v>
      </c>
      <c r="C193" s="96" t="s">
        <v>437</v>
      </c>
      <c r="D193" s="94">
        <v>44093</v>
      </c>
      <c r="E193" s="97" t="s">
        <v>768</v>
      </c>
      <c r="F193" s="5" t="s">
        <v>28</v>
      </c>
      <c r="G193" s="5" t="s">
        <v>472</v>
      </c>
      <c r="H193" s="11">
        <v>44113</v>
      </c>
      <c r="I193" s="5">
        <f t="shared" si="8"/>
        <v>20</v>
      </c>
      <c r="J193" s="5" t="s">
        <v>104</v>
      </c>
      <c r="K193" s="145" t="s">
        <v>108</v>
      </c>
      <c r="L193" s="6" t="s">
        <v>543</v>
      </c>
      <c r="M193" s="6" t="s">
        <v>543</v>
      </c>
      <c r="N193" s="6" t="s">
        <v>543</v>
      </c>
      <c r="O193" s="6" t="s">
        <v>543</v>
      </c>
      <c r="P193" s="6"/>
      <c r="Q193" s="6" t="s">
        <v>764</v>
      </c>
    </row>
    <row r="194" spans="1:17" ht="31" x14ac:dyDescent="0.35">
      <c r="A194" s="163" t="s">
        <v>748</v>
      </c>
      <c r="B194" s="96" t="s">
        <v>769</v>
      </c>
      <c r="C194" s="96" t="s">
        <v>437</v>
      </c>
      <c r="D194" s="94">
        <v>44094</v>
      </c>
      <c r="E194" s="97" t="s">
        <v>770</v>
      </c>
      <c r="F194" s="5" t="s">
        <v>28</v>
      </c>
      <c r="G194" s="5" t="s">
        <v>472</v>
      </c>
      <c r="H194" s="11">
        <v>44104</v>
      </c>
      <c r="I194" s="5">
        <f t="shared" si="8"/>
        <v>10</v>
      </c>
      <c r="J194" s="5" t="s">
        <v>104</v>
      </c>
      <c r="K194" s="145" t="s">
        <v>108</v>
      </c>
      <c r="L194" s="6" t="s">
        <v>543</v>
      </c>
      <c r="M194" s="6" t="s">
        <v>543</v>
      </c>
      <c r="N194" s="6" t="s">
        <v>543</v>
      </c>
      <c r="O194" s="6" t="s">
        <v>543</v>
      </c>
      <c r="P194" s="6"/>
      <c r="Q194" s="6" t="s">
        <v>771</v>
      </c>
    </row>
    <row r="195" spans="1:17" ht="31" x14ac:dyDescent="0.35">
      <c r="A195" s="163"/>
      <c r="B195" s="96" t="s">
        <v>772</v>
      </c>
      <c r="C195" s="96" t="s">
        <v>437</v>
      </c>
      <c r="D195" s="94">
        <v>44096</v>
      </c>
      <c r="E195" s="97" t="s">
        <v>773</v>
      </c>
      <c r="F195" s="5" t="s">
        <v>18</v>
      </c>
      <c r="G195" s="5" t="s">
        <v>472</v>
      </c>
      <c r="H195" s="11">
        <v>44104</v>
      </c>
      <c r="I195" s="5">
        <f>H195-D195</f>
        <v>8</v>
      </c>
      <c r="J195" s="5" t="s">
        <v>104</v>
      </c>
      <c r="K195" s="145" t="s">
        <v>108</v>
      </c>
      <c r="L195" s="6" t="s">
        <v>543</v>
      </c>
      <c r="M195" s="6" t="s">
        <v>543</v>
      </c>
      <c r="N195" s="6" t="s">
        <v>543</v>
      </c>
      <c r="O195" s="6" t="s">
        <v>543</v>
      </c>
      <c r="P195" s="6"/>
      <c r="Q195" s="6"/>
    </row>
    <row r="196" spans="1:17" ht="29" x14ac:dyDescent="0.35">
      <c r="A196" s="163" t="s">
        <v>748</v>
      </c>
      <c r="B196" s="96" t="s">
        <v>774</v>
      </c>
      <c r="C196" s="96" t="s">
        <v>437</v>
      </c>
      <c r="D196" s="94">
        <v>44091</v>
      </c>
      <c r="E196" s="97" t="s">
        <v>775</v>
      </c>
      <c r="F196" s="5" t="s">
        <v>18</v>
      </c>
      <c r="G196" s="5" t="s">
        <v>472</v>
      </c>
      <c r="H196" s="11">
        <v>44102</v>
      </c>
      <c r="I196" s="5">
        <f t="shared" si="8"/>
        <v>11</v>
      </c>
      <c r="J196" s="5" t="s">
        <v>104</v>
      </c>
      <c r="K196" s="145" t="s">
        <v>108</v>
      </c>
      <c r="L196" s="6" t="s">
        <v>543</v>
      </c>
      <c r="M196" s="6" t="s">
        <v>543</v>
      </c>
      <c r="N196" s="6" t="s">
        <v>543</v>
      </c>
      <c r="O196" s="6" t="s">
        <v>543</v>
      </c>
      <c r="P196" s="6"/>
      <c r="Q196" s="6" t="s">
        <v>776</v>
      </c>
    </row>
    <row r="197" spans="1:17" ht="46.5" x14ac:dyDescent="0.35">
      <c r="A197" s="163" t="s">
        <v>748</v>
      </c>
      <c r="B197" s="96" t="s">
        <v>777</v>
      </c>
      <c r="C197" s="96" t="s">
        <v>778</v>
      </c>
      <c r="D197" s="94">
        <v>44088</v>
      </c>
      <c r="E197" s="97" t="s">
        <v>779</v>
      </c>
      <c r="F197" s="5" t="s">
        <v>18</v>
      </c>
      <c r="G197" s="5" t="s">
        <v>472</v>
      </c>
      <c r="H197" s="94">
        <v>44096</v>
      </c>
      <c r="I197" s="5">
        <f>H197-D197</f>
        <v>8</v>
      </c>
      <c r="J197" s="5" t="s">
        <v>104</v>
      </c>
      <c r="K197" s="145" t="s">
        <v>108</v>
      </c>
      <c r="L197" s="6" t="s">
        <v>543</v>
      </c>
      <c r="M197" s="6" t="s">
        <v>543</v>
      </c>
      <c r="N197" s="6" t="s">
        <v>543</v>
      </c>
      <c r="O197" s="6" t="s">
        <v>543</v>
      </c>
      <c r="P197" s="6"/>
      <c r="Q197" s="6"/>
    </row>
    <row r="198" spans="1:17" ht="31" x14ac:dyDescent="0.35">
      <c r="A198" s="163" t="s">
        <v>748</v>
      </c>
      <c r="B198" s="96" t="s">
        <v>780</v>
      </c>
      <c r="C198" s="96" t="s">
        <v>731</v>
      </c>
      <c r="D198" s="94" t="s">
        <v>781</v>
      </c>
      <c r="E198" s="97" t="s">
        <v>782</v>
      </c>
      <c r="F198" s="5" t="s">
        <v>18</v>
      </c>
      <c r="G198" s="5" t="s">
        <v>472</v>
      </c>
      <c r="H198" s="11">
        <v>44106</v>
      </c>
      <c r="I198" s="5">
        <v>8</v>
      </c>
      <c r="J198" s="5" t="s">
        <v>104</v>
      </c>
      <c r="K198" s="145" t="s">
        <v>108</v>
      </c>
      <c r="L198" s="6" t="s">
        <v>543</v>
      </c>
      <c r="M198" s="6" t="s">
        <v>543</v>
      </c>
      <c r="N198" s="6" t="s">
        <v>543</v>
      </c>
      <c r="O198" s="6" t="s">
        <v>543</v>
      </c>
      <c r="P198" s="6"/>
      <c r="Q198" s="6"/>
    </row>
    <row r="199" spans="1:17" ht="31" x14ac:dyDescent="0.35">
      <c r="A199" s="163" t="s">
        <v>748</v>
      </c>
      <c r="B199" s="96" t="s">
        <v>783</v>
      </c>
      <c r="C199" s="96" t="s">
        <v>731</v>
      </c>
      <c r="D199" s="11" t="s">
        <v>784</v>
      </c>
      <c r="E199" s="97" t="s">
        <v>785</v>
      </c>
      <c r="F199" s="5" t="s">
        <v>18</v>
      </c>
      <c r="G199" s="5" t="s">
        <v>472</v>
      </c>
      <c r="H199" s="11">
        <v>43962</v>
      </c>
      <c r="I199" s="5">
        <v>14</v>
      </c>
      <c r="J199" s="5" t="s">
        <v>104</v>
      </c>
      <c r="K199" s="145" t="s">
        <v>108</v>
      </c>
      <c r="L199" s="6" t="s">
        <v>543</v>
      </c>
      <c r="M199" s="6" t="s">
        <v>543</v>
      </c>
      <c r="N199" s="6" t="s">
        <v>543</v>
      </c>
      <c r="O199" s="6" t="s">
        <v>543</v>
      </c>
      <c r="P199" s="6"/>
      <c r="Q199" s="6"/>
    </row>
    <row r="200" spans="1:17" ht="188.5" x14ac:dyDescent="0.35">
      <c r="A200" s="164" t="s">
        <v>786</v>
      </c>
      <c r="B200" s="96" t="s">
        <v>787</v>
      </c>
      <c r="C200" s="96" t="s">
        <v>437</v>
      </c>
      <c r="D200" s="94">
        <v>44112</v>
      </c>
      <c r="E200" s="97" t="s">
        <v>788</v>
      </c>
      <c r="F200" s="5" t="s">
        <v>328</v>
      </c>
      <c r="G200" s="5" t="s">
        <v>472</v>
      </c>
      <c r="H200" s="11"/>
      <c r="I200" s="5"/>
      <c r="J200" s="5" t="s">
        <v>104</v>
      </c>
      <c r="K200" s="145" t="s">
        <v>108</v>
      </c>
      <c r="L200" s="6" t="s">
        <v>543</v>
      </c>
      <c r="M200" s="6" t="s">
        <v>543</v>
      </c>
      <c r="N200" s="6" t="s">
        <v>543</v>
      </c>
      <c r="O200" s="6" t="s">
        <v>543</v>
      </c>
      <c r="P200" s="6"/>
      <c r="Q200" s="149" t="s">
        <v>789</v>
      </c>
    </row>
    <row r="201" spans="1:17" ht="46.5" customHeight="1" x14ac:dyDescent="0.35">
      <c r="A201" s="164" t="s">
        <v>786</v>
      </c>
      <c r="B201" s="96" t="s">
        <v>790</v>
      </c>
      <c r="C201" s="96" t="s">
        <v>437</v>
      </c>
      <c r="D201" s="94">
        <v>44106</v>
      </c>
      <c r="E201" s="97" t="s">
        <v>791</v>
      </c>
      <c r="F201" s="5" t="s">
        <v>18</v>
      </c>
      <c r="G201" s="5" t="s">
        <v>472</v>
      </c>
      <c r="H201" s="11">
        <v>44126</v>
      </c>
      <c r="I201" s="5">
        <f>H201-D201</f>
        <v>20</v>
      </c>
      <c r="J201" s="5" t="s">
        <v>104</v>
      </c>
      <c r="K201" s="145" t="s">
        <v>108</v>
      </c>
      <c r="L201" s="6" t="s">
        <v>543</v>
      </c>
      <c r="M201" s="6" t="s">
        <v>543</v>
      </c>
      <c r="N201" s="6" t="s">
        <v>543</v>
      </c>
      <c r="O201" s="6" t="s">
        <v>543</v>
      </c>
      <c r="P201" s="6"/>
      <c r="Q201" s="6" t="s">
        <v>792</v>
      </c>
    </row>
    <row r="202" spans="1:17" ht="46.5" customHeight="1" x14ac:dyDescent="0.35">
      <c r="A202" s="164" t="s">
        <v>786</v>
      </c>
      <c r="B202" s="96" t="s">
        <v>793</v>
      </c>
      <c r="C202" s="96" t="s">
        <v>731</v>
      </c>
      <c r="D202" s="94">
        <v>43992</v>
      </c>
      <c r="E202" s="97" t="s">
        <v>794</v>
      </c>
      <c r="F202" s="5" t="s">
        <v>18</v>
      </c>
      <c r="G202" s="5" t="s">
        <v>472</v>
      </c>
      <c r="H202" s="11" t="s">
        <v>795</v>
      </c>
      <c r="I202" s="5">
        <v>13</v>
      </c>
      <c r="J202" s="5" t="s">
        <v>104</v>
      </c>
      <c r="K202" s="145" t="s">
        <v>108</v>
      </c>
      <c r="L202" s="6" t="s">
        <v>543</v>
      </c>
      <c r="M202" s="6" t="s">
        <v>543</v>
      </c>
      <c r="N202" s="6" t="s">
        <v>543</v>
      </c>
      <c r="O202" s="6" t="s">
        <v>543</v>
      </c>
      <c r="P202" s="6"/>
      <c r="Q202" s="6"/>
    </row>
    <row r="203" spans="1:17" ht="43.5" x14ac:dyDescent="0.35">
      <c r="A203" s="164" t="s">
        <v>786</v>
      </c>
      <c r="B203" s="96" t="s">
        <v>796</v>
      </c>
      <c r="C203" s="96" t="s">
        <v>797</v>
      </c>
      <c r="D203" s="94">
        <v>44117</v>
      </c>
      <c r="E203" s="83" t="s">
        <v>798</v>
      </c>
      <c r="F203" s="9" t="s">
        <v>328</v>
      </c>
      <c r="G203" s="10" t="s">
        <v>472</v>
      </c>
      <c r="H203" s="94" t="s">
        <v>799</v>
      </c>
      <c r="I203" s="5">
        <v>79</v>
      </c>
      <c r="J203" s="9" t="s">
        <v>104</v>
      </c>
      <c r="K203" s="145" t="s">
        <v>108</v>
      </c>
      <c r="L203" s="6" t="s">
        <v>543</v>
      </c>
      <c r="M203" s="6" t="s">
        <v>543</v>
      </c>
      <c r="N203" s="6" t="s">
        <v>543</v>
      </c>
      <c r="O203" s="6" t="s">
        <v>543</v>
      </c>
      <c r="P203" s="6"/>
      <c r="Q203" s="149" t="s">
        <v>800</v>
      </c>
    </row>
    <row r="204" spans="1:17" x14ac:dyDescent="0.35">
      <c r="A204" s="164" t="s">
        <v>786</v>
      </c>
      <c r="B204" s="96" t="s">
        <v>801</v>
      </c>
      <c r="C204" s="96" t="s">
        <v>731</v>
      </c>
      <c r="D204" s="94">
        <v>44149</v>
      </c>
      <c r="E204" s="97" t="s">
        <v>802</v>
      </c>
      <c r="F204" s="5" t="s">
        <v>18</v>
      </c>
      <c r="G204" s="5" t="s">
        <v>472</v>
      </c>
      <c r="H204" s="94">
        <v>44153</v>
      </c>
      <c r="I204" s="5">
        <f t="shared" si="8"/>
        <v>4</v>
      </c>
      <c r="J204" s="5" t="s">
        <v>104</v>
      </c>
      <c r="K204" s="145" t="s">
        <v>108</v>
      </c>
      <c r="L204" s="6" t="s">
        <v>543</v>
      </c>
      <c r="M204" s="6" t="s">
        <v>543</v>
      </c>
      <c r="N204" s="6" t="s">
        <v>543</v>
      </c>
      <c r="O204" s="6" t="s">
        <v>543</v>
      </c>
      <c r="P204" s="6"/>
      <c r="Q204" s="6" t="s">
        <v>803</v>
      </c>
    </row>
    <row r="205" spans="1:17" ht="29" x14ac:dyDescent="0.35">
      <c r="A205" s="164" t="s">
        <v>786</v>
      </c>
      <c r="B205" s="96" t="s">
        <v>804</v>
      </c>
      <c r="C205" s="96" t="s">
        <v>101</v>
      </c>
      <c r="D205" s="94">
        <v>44162</v>
      </c>
      <c r="E205" s="97" t="s">
        <v>444</v>
      </c>
      <c r="F205" s="5" t="s">
        <v>328</v>
      </c>
      <c r="G205" s="5" t="s">
        <v>472</v>
      </c>
      <c r="H205" s="33">
        <v>44162</v>
      </c>
      <c r="I205" s="5">
        <f t="shared" si="8"/>
        <v>0</v>
      </c>
      <c r="J205" s="5" t="s">
        <v>104</v>
      </c>
      <c r="K205" s="145" t="s">
        <v>108</v>
      </c>
      <c r="L205" s="6" t="s">
        <v>543</v>
      </c>
      <c r="M205" s="6" t="s">
        <v>543</v>
      </c>
      <c r="N205" s="6" t="s">
        <v>543</v>
      </c>
      <c r="O205" s="6" t="s">
        <v>543</v>
      </c>
      <c r="P205" s="6"/>
      <c r="Q205" s="146" t="s">
        <v>805</v>
      </c>
    </row>
    <row r="206" spans="1:17" ht="58" x14ac:dyDescent="0.35">
      <c r="A206" s="164" t="s">
        <v>786</v>
      </c>
      <c r="B206" s="96" t="s">
        <v>806</v>
      </c>
      <c r="C206" s="96" t="s">
        <v>807</v>
      </c>
      <c r="D206" s="94">
        <v>44175</v>
      </c>
      <c r="E206" s="97" t="s">
        <v>808</v>
      </c>
      <c r="F206" s="5" t="s">
        <v>28</v>
      </c>
      <c r="G206" s="5" t="s">
        <v>472</v>
      </c>
      <c r="H206" s="11">
        <v>44210</v>
      </c>
      <c r="I206" s="5">
        <f>H206-D206</f>
        <v>35</v>
      </c>
      <c r="J206" s="5" t="s">
        <v>104</v>
      </c>
      <c r="K206" s="145" t="s">
        <v>108</v>
      </c>
      <c r="L206" s="6" t="s">
        <v>543</v>
      </c>
      <c r="M206" s="6" t="s">
        <v>543</v>
      </c>
      <c r="N206" s="6" t="s">
        <v>543</v>
      </c>
      <c r="O206" s="6" t="s">
        <v>543</v>
      </c>
      <c r="P206" s="6"/>
      <c r="Q206" s="6" t="s">
        <v>809</v>
      </c>
    </row>
    <row r="207" spans="1:17" ht="58" x14ac:dyDescent="0.35">
      <c r="A207" s="164" t="s">
        <v>786</v>
      </c>
      <c r="B207" s="96" t="s">
        <v>810</v>
      </c>
      <c r="C207" s="96" t="s">
        <v>807</v>
      </c>
      <c r="D207" s="94">
        <v>44186</v>
      </c>
      <c r="E207" s="97" t="s">
        <v>811</v>
      </c>
      <c r="F207" s="5" t="s">
        <v>328</v>
      </c>
      <c r="G207" s="5" t="s">
        <v>472</v>
      </c>
      <c r="H207" s="33">
        <v>44214</v>
      </c>
      <c r="I207" s="5">
        <f>H207-D207</f>
        <v>28</v>
      </c>
      <c r="J207" s="5" t="s">
        <v>104</v>
      </c>
      <c r="K207" s="145" t="s">
        <v>108</v>
      </c>
      <c r="L207" s="6" t="s">
        <v>543</v>
      </c>
      <c r="M207" s="6" t="s">
        <v>543</v>
      </c>
      <c r="N207" s="6" t="s">
        <v>543</v>
      </c>
      <c r="O207" s="6" t="s">
        <v>543</v>
      </c>
      <c r="P207" s="6"/>
      <c r="Q207" s="6" t="s">
        <v>809</v>
      </c>
    </row>
    <row r="208" spans="1:17" ht="46.5" x14ac:dyDescent="0.35">
      <c r="A208" s="164" t="s">
        <v>786</v>
      </c>
      <c r="B208" s="96" t="s">
        <v>812</v>
      </c>
      <c r="C208" s="96" t="s">
        <v>731</v>
      </c>
      <c r="D208" s="7">
        <v>44134</v>
      </c>
      <c r="E208" s="97" t="s">
        <v>813</v>
      </c>
      <c r="F208" s="5" t="s">
        <v>28</v>
      </c>
      <c r="G208" s="5" t="s">
        <v>472</v>
      </c>
      <c r="H208" s="13">
        <v>44144</v>
      </c>
      <c r="I208" s="5">
        <f t="shared" si="8"/>
        <v>10</v>
      </c>
      <c r="J208" s="5" t="s">
        <v>104</v>
      </c>
      <c r="K208" s="145" t="s">
        <v>108</v>
      </c>
      <c r="L208" s="6" t="s">
        <v>543</v>
      </c>
      <c r="M208" s="6" t="s">
        <v>543</v>
      </c>
      <c r="N208" s="6" t="s">
        <v>543</v>
      </c>
      <c r="O208" s="6" t="s">
        <v>543</v>
      </c>
      <c r="P208" s="6"/>
      <c r="Q208" s="10"/>
    </row>
    <row r="209" spans="1:17" x14ac:dyDescent="0.35">
      <c r="A209" s="164" t="s">
        <v>786</v>
      </c>
      <c r="B209" s="96" t="s">
        <v>814</v>
      </c>
      <c r="C209" s="14" t="s">
        <v>731</v>
      </c>
      <c r="D209" s="7" t="s">
        <v>815</v>
      </c>
      <c r="E209" s="83" t="s">
        <v>816</v>
      </c>
      <c r="F209" s="5" t="s">
        <v>28</v>
      </c>
      <c r="G209" s="5" t="s">
        <v>472</v>
      </c>
      <c r="H209" s="13">
        <v>43932</v>
      </c>
      <c r="I209" s="9">
        <v>8</v>
      </c>
      <c r="J209" s="5" t="s">
        <v>104</v>
      </c>
      <c r="K209" s="145" t="s">
        <v>108</v>
      </c>
      <c r="L209" s="6" t="s">
        <v>543</v>
      </c>
      <c r="M209" s="6" t="s">
        <v>543</v>
      </c>
      <c r="N209" s="6" t="s">
        <v>543</v>
      </c>
      <c r="O209" s="6" t="s">
        <v>543</v>
      </c>
      <c r="P209" s="6"/>
      <c r="Q209" s="10"/>
    </row>
    <row r="210" spans="1:17" ht="46.5" x14ac:dyDescent="0.35">
      <c r="A210" s="117" t="s">
        <v>1031</v>
      </c>
      <c r="B210" s="114" t="s">
        <v>970</v>
      </c>
      <c r="C210" s="158" t="s">
        <v>435</v>
      </c>
      <c r="D210" s="123">
        <v>44280</v>
      </c>
      <c r="E210" s="113" t="s">
        <v>971</v>
      </c>
      <c r="F210" s="5" t="s">
        <v>28</v>
      </c>
      <c r="G210" s="5" t="s">
        <v>19</v>
      </c>
      <c r="H210" s="123">
        <v>44300</v>
      </c>
      <c r="I210" s="5">
        <f t="shared" ref="I210:I224" si="9">H210-D210</f>
        <v>20</v>
      </c>
      <c r="J210" s="5" t="s">
        <v>104</v>
      </c>
      <c r="K210" s="145" t="s">
        <v>108</v>
      </c>
      <c r="L210" s="6" t="s">
        <v>543</v>
      </c>
      <c r="M210" s="6" t="s">
        <v>543</v>
      </c>
      <c r="N210" s="6" t="s">
        <v>543</v>
      </c>
      <c r="O210" s="6" t="s">
        <v>543</v>
      </c>
      <c r="P210" s="6"/>
      <c r="Q210" s="6" t="s">
        <v>543</v>
      </c>
    </row>
    <row r="211" spans="1:17" ht="31" x14ac:dyDescent="0.35">
      <c r="A211" s="117" t="s">
        <v>1031</v>
      </c>
      <c r="B211" s="114" t="s">
        <v>972</v>
      </c>
      <c r="C211" s="158" t="s">
        <v>435</v>
      </c>
      <c r="D211" s="123">
        <v>44279</v>
      </c>
      <c r="E211" s="113" t="s">
        <v>973</v>
      </c>
      <c r="F211" s="5" t="s">
        <v>108</v>
      </c>
      <c r="G211" s="5" t="s">
        <v>19</v>
      </c>
      <c r="H211" s="123">
        <v>44280</v>
      </c>
      <c r="I211" s="5">
        <f t="shared" si="9"/>
        <v>1</v>
      </c>
      <c r="J211" s="5" t="s">
        <v>104</v>
      </c>
      <c r="K211" s="145" t="s">
        <v>108</v>
      </c>
      <c r="L211" s="6" t="s">
        <v>543</v>
      </c>
      <c r="M211" s="6" t="s">
        <v>543</v>
      </c>
      <c r="N211" s="6" t="s">
        <v>543</v>
      </c>
      <c r="O211" s="6" t="s">
        <v>543</v>
      </c>
      <c r="P211" s="6"/>
      <c r="Q211" s="6" t="s">
        <v>543</v>
      </c>
    </row>
    <row r="212" spans="1:17" x14ac:dyDescent="0.35">
      <c r="A212" s="117" t="s">
        <v>1031</v>
      </c>
      <c r="B212" s="114" t="s">
        <v>974</v>
      </c>
      <c r="C212" s="158" t="s">
        <v>435</v>
      </c>
      <c r="D212" s="123">
        <v>44258</v>
      </c>
      <c r="E212" s="113" t="s">
        <v>975</v>
      </c>
      <c r="F212" s="5" t="s">
        <v>108</v>
      </c>
      <c r="G212" s="5" t="s">
        <v>19</v>
      </c>
      <c r="H212" s="123">
        <v>44273</v>
      </c>
      <c r="I212" s="5">
        <f t="shared" si="9"/>
        <v>15</v>
      </c>
      <c r="J212" s="5" t="s">
        <v>104</v>
      </c>
      <c r="K212" s="145" t="s">
        <v>108</v>
      </c>
      <c r="L212" s="6" t="s">
        <v>543</v>
      </c>
      <c r="M212" s="6" t="s">
        <v>543</v>
      </c>
      <c r="N212" s="6" t="s">
        <v>543</v>
      </c>
      <c r="O212" s="6" t="s">
        <v>543</v>
      </c>
      <c r="P212" s="6"/>
      <c r="Q212" s="6" t="s">
        <v>543</v>
      </c>
    </row>
    <row r="213" spans="1:17" x14ac:dyDescent="0.35">
      <c r="A213" s="117" t="s">
        <v>1031</v>
      </c>
      <c r="B213" s="114" t="s">
        <v>976</v>
      </c>
      <c r="C213" s="158" t="s">
        <v>435</v>
      </c>
      <c r="D213" s="123">
        <v>44271</v>
      </c>
      <c r="E213" s="113" t="s">
        <v>977</v>
      </c>
      <c r="F213" s="5" t="s">
        <v>108</v>
      </c>
      <c r="G213" s="5" t="s">
        <v>19</v>
      </c>
      <c r="H213" s="123">
        <v>44277</v>
      </c>
      <c r="I213" s="5">
        <f>H213-D213</f>
        <v>6</v>
      </c>
      <c r="J213" s="5" t="s">
        <v>104</v>
      </c>
      <c r="K213" s="145" t="s">
        <v>108</v>
      </c>
      <c r="L213" s="6" t="s">
        <v>543</v>
      </c>
      <c r="M213" s="6" t="s">
        <v>543</v>
      </c>
      <c r="N213" s="6" t="s">
        <v>543</v>
      </c>
      <c r="O213" s="6" t="s">
        <v>543</v>
      </c>
      <c r="P213" s="6"/>
      <c r="Q213" s="6" t="s">
        <v>543</v>
      </c>
    </row>
    <row r="214" spans="1:17" ht="31" x14ac:dyDescent="0.35">
      <c r="A214" s="117" t="s">
        <v>1031</v>
      </c>
      <c r="B214" s="114" t="s">
        <v>978</v>
      </c>
      <c r="C214" s="158" t="s">
        <v>435</v>
      </c>
      <c r="D214" s="123">
        <v>44267</v>
      </c>
      <c r="E214" s="113" t="s">
        <v>979</v>
      </c>
      <c r="F214" s="5" t="s">
        <v>108</v>
      </c>
      <c r="G214" s="5" t="s">
        <v>1012</v>
      </c>
      <c r="H214" s="123">
        <v>44270</v>
      </c>
      <c r="I214" s="5">
        <f t="shared" si="9"/>
        <v>3</v>
      </c>
      <c r="J214" s="5" t="s">
        <v>104</v>
      </c>
      <c r="K214" s="145" t="s">
        <v>108</v>
      </c>
      <c r="L214" s="6" t="s">
        <v>543</v>
      </c>
      <c r="M214" s="6" t="s">
        <v>543</v>
      </c>
      <c r="N214" s="6" t="s">
        <v>543</v>
      </c>
      <c r="O214" s="6" t="s">
        <v>543</v>
      </c>
      <c r="P214" s="6"/>
      <c r="Q214" s="6" t="s">
        <v>543</v>
      </c>
    </row>
    <row r="215" spans="1:17" ht="46.5" x14ac:dyDescent="0.35">
      <c r="A215" s="117" t="s">
        <v>1031</v>
      </c>
      <c r="B215" s="114" t="s">
        <v>980</v>
      </c>
      <c r="C215" s="158" t="s">
        <v>435</v>
      </c>
      <c r="D215" s="123">
        <v>44264</v>
      </c>
      <c r="E215" s="113" t="s">
        <v>981</v>
      </c>
      <c r="F215" s="5" t="s">
        <v>108</v>
      </c>
      <c r="G215" s="5" t="s">
        <v>19</v>
      </c>
      <c r="H215" s="123">
        <v>44269</v>
      </c>
      <c r="I215" s="5">
        <f t="shared" si="9"/>
        <v>5</v>
      </c>
      <c r="J215" s="5"/>
      <c r="K215" s="145" t="s">
        <v>108</v>
      </c>
      <c r="L215" s="6" t="s">
        <v>543</v>
      </c>
      <c r="M215" s="6" t="s">
        <v>543</v>
      </c>
      <c r="N215" s="6" t="s">
        <v>543</v>
      </c>
      <c r="O215" s="6" t="s">
        <v>543</v>
      </c>
      <c r="P215" s="6"/>
      <c r="Q215" s="6" t="s">
        <v>543</v>
      </c>
    </row>
    <row r="216" spans="1:17" ht="31" x14ac:dyDescent="0.35">
      <c r="A216" s="117" t="s">
        <v>1031</v>
      </c>
      <c r="B216" s="114" t="s">
        <v>982</v>
      </c>
      <c r="C216" s="158" t="s">
        <v>435</v>
      </c>
      <c r="D216" s="123">
        <v>44249</v>
      </c>
      <c r="E216" s="113" t="s">
        <v>983</v>
      </c>
      <c r="F216" s="5" t="s">
        <v>108</v>
      </c>
      <c r="G216" s="5" t="s">
        <v>19</v>
      </c>
      <c r="H216" s="123">
        <v>44259</v>
      </c>
      <c r="I216" s="5">
        <f t="shared" si="9"/>
        <v>10</v>
      </c>
      <c r="J216" s="116" t="s">
        <v>104</v>
      </c>
      <c r="K216" s="145" t="s">
        <v>108</v>
      </c>
      <c r="L216" s="6" t="s">
        <v>543</v>
      </c>
      <c r="M216" s="6" t="s">
        <v>543</v>
      </c>
      <c r="N216" s="6" t="s">
        <v>543</v>
      </c>
      <c r="O216" s="6" t="s">
        <v>543</v>
      </c>
      <c r="P216" s="6"/>
      <c r="Q216" s="6" t="s">
        <v>543</v>
      </c>
    </row>
    <row r="217" spans="1:17" x14ac:dyDescent="0.35">
      <c r="A217" s="117" t="s">
        <v>1031</v>
      </c>
      <c r="B217" s="114" t="s">
        <v>984</v>
      </c>
      <c r="C217" s="158" t="s">
        <v>435</v>
      </c>
      <c r="D217" s="123">
        <v>44246</v>
      </c>
      <c r="E217" s="113" t="s">
        <v>985</v>
      </c>
      <c r="F217" s="5" t="s">
        <v>28</v>
      </c>
      <c r="G217" s="5" t="s">
        <v>19</v>
      </c>
      <c r="H217" s="123">
        <v>44258</v>
      </c>
      <c r="I217" s="5">
        <f>H217-D217</f>
        <v>12</v>
      </c>
      <c r="J217" s="116"/>
      <c r="K217" s="121" t="s">
        <v>108</v>
      </c>
      <c r="L217" s="6" t="s">
        <v>543</v>
      </c>
      <c r="M217" s="6" t="s">
        <v>543</v>
      </c>
      <c r="N217" s="6" t="s">
        <v>543</v>
      </c>
      <c r="O217" s="6" t="s">
        <v>543</v>
      </c>
      <c r="P217" s="6"/>
      <c r="Q217" s="6" t="s">
        <v>543</v>
      </c>
    </row>
    <row r="218" spans="1:17" ht="31" x14ac:dyDescent="0.35">
      <c r="A218" s="117" t="s">
        <v>1031</v>
      </c>
      <c r="B218" s="114" t="s">
        <v>986</v>
      </c>
      <c r="C218" s="158" t="s">
        <v>435</v>
      </c>
      <c r="D218" s="123">
        <v>44246</v>
      </c>
      <c r="E218" s="113" t="s">
        <v>987</v>
      </c>
      <c r="F218" s="5" t="s">
        <v>28</v>
      </c>
      <c r="G218" s="5" t="s">
        <v>19</v>
      </c>
      <c r="H218" s="123">
        <v>44270</v>
      </c>
      <c r="I218" s="5">
        <f t="shared" si="9"/>
        <v>24</v>
      </c>
      <c r="J218" s="5" t="s">
        <v>104</v>
      </c>
      <c r="K218" s="145" t="s">
        <v>108</v>
      </c>
      <c r="L218" s="6" t="s">
        <v>543</v>
      </c>
      <c r="M218" s="6" t="s">
        <v>543</v>
      </c>
      <c r="N218" s="6" t="s">
        <v>543</v>
      </c>
      <c r="O218" s="6" t="s">
        <v>543</v>
      </c>
      <c r="P218" s="6"/>
      <c r="Q218" s="5" t="s">
        <v>543</v>
      </c>
    </row>
    <row r="219" spans="1:17" ht="31" x14ac:dyDescent="0.35">
      <c r="A219" s="117" t="s">
        <v>1031</v>
      </c>
      <c r="B219" s="114" t="s">
        <v>988</v>
      </c>
      <c r="C219" s="158" t="s">
        <v>435</v>
      </c>
      <c r="D219" s="123">
        <v>44245</v>
      </c>
      <c r="E219" s="113" t="s">
        <v>989</v>
      </c>
      <c r="F219" s="5" t="s">
        <v>108</v>
      </c>
      <c r="G219" s="5" t="s">
        <v>19</v>
      </c>
      <c r="H219" s="123">
        <v>44245</v>
      </c>
      <c r="I219" s="5">
        <f t="shared" si="9"/>
        <v>0</v>
      </c>
      <c r="J219" s="5" t="s">
        <v>104</v>
      </c>
      <c r="K219" s="121" t="s">
        <v>108</v>
      </c>
      <c r="L219" s="6" t="s">
        <v>543</v>
      </c>
      <c r="M219" s="6" t="s">
        <v>543</v>
      </c>
      <c r="N219" s="6" t="s">
        <v>543</v>
      </c>
      <c r="O219" s="6" t="s">
        <v>543</v>
      </c>
      <c r="P219" s="6"/>
      <c r="Q219" s="6" t="s">
        <v>543</v>
      </c>
    </row>
    <row r="220" spans="1:17" ht="29" x14ac:dyDescent="0.35">
      <c r="A220" s="117" t="s">
        <v>1031</v>
      </c>
      <c r="B220" s="114" t="s">
        <v>990</v>
      </c>
      <c r="C220" s="158" t="s">
        <v>435</v>
      </c>
      <c r="D220" s="123">
        <v>44245</v>
      </c>
      <c r="E220" s="113" t="s">
        <v>763</v>
      </c>
      <c r="F220" s="5" t="s">
        <v>108</v>
      </c>
      <c r="G220" s="5" t="s">
        <v>19</v>
      </c>
      <c r="H220" s="123">
        <v>44245</v>
      </c>
      <c r="I220" s="5">
        <f t="shared" si="9"/>
        <v>0</v>
      </c>
      <c r="J220" s="5" t="s">
        <v>104</v>
      </c>
      <c r="K220" s="145" t="s">
        <v>108</v>
      </c>
      <c r="L220" s="6" t="s">
        <v>543</v>
      </c>
      <c r="M220" s="6" t="s">
        <v>543</v>
      </c>
      <c r="N220" s="6" t="s">
        <v>543</v>
      </c>
      <c r="O220" s="6" t="s">
        <v>543</v>
      </c>
      <c r="P220" s="6"/>
      <c r="Q220" s="6" t="s">
        <v>136</v>
      </c>
    </row>
    <row r="221" spans="1:17" ht="31" x14ac:dyDescent="0.35">
      <c r="A221" s="117" t="s">
        <v>1031</v>
      </c>
      <c r="B221" s="114" t="s">
        <v>991</v>
      </c>
      <c r="C221" s="158" t="s">
        <v>435</v>
      </c>
      <c r="D221" s="123">
        <v>44224</v>
      </c>
      <c r="E221" s="113" t="s">
        <v>992</v>
      </c>
      <c r="F221" s="5" t="s">
        <v>108</v>
      </c>
      <c r="G221" s="5" t="s">
        <v>19</v>
      </c>
      <c r="H221" s="123">
        <v>44225</v>
      </c>
      <c r="I221" s="5">
        <f t="shared" si="9"/>
        <v>1</v>
      </c>
      <c r="J221" s="5" t="s">
        <v>104</v>
      </c>
      <c r="K221" s="121" t="s">
        <v>108</v>
      </c>
      <c r="L221" s="6" t="s">
        <v>543</v>
      </c>
      <c r="M221" s="6" t="s">
        <v>543</v>
      </c>
      <c r="N221" s="6" t="s">
        <v>543</v>
      </c>
      <c r="O221" s="6" t="s">
        <v>543</v>
      </c>
      <c r="P221" s="6"/>
      <c r="Q221" s="6" t="s">
        <v>543</v>
      </c>
    </row>
    <row r="222" spans="1:17" ht="31" x14ac:dyDescent="0.35">
      <c r="A222" s="117" t="s">
        <v>1031</v>
      </c>
      <c r="B222" s="114" t="s">
        <v>993</v>
      </c>
      <c r="C222" s="158" t="s">
        <v>435</v>
      </c>
      <c r="D222" s="123">
        <v>44212</v>
      </c>
      <c r="E222" s="113" t="s">
        <v>994</v>
      </c>
      <c r="F222" s="5" t="s">
        <v>108</v>
      </c>
      <c r="G222" s="5" t="s">
        <v>19</v>
      </c>
      <c r="H222" s="123">
        <v>44223</v>
      </c>
      <c r="I222" s="5">
        <f t="shared" si="9"/>
        <v>11</v>
      </c>
      <c r="J222" s="5" t="s">
        <v>104</v>
      </c>
      <c r="K222" s="145" t="s">
        <v>108</v>
      </c>
      <c r="L222" s="6" t="s">
        <v>543</v>
      </c>
      <c r="M222" s="6" t="s">
        <v>543</v>
      </c>
      <c r="N222" s="6" t="s">
        <v>543</v>
      </c>
      <c r="O222" s="6" t="s">
        <v>543</v>
      </c>
      <c r="P222" s="6"/>
      <c r="Q222" s="6" t="s">
        <v>543</v>
      </c>
    </row>
    <row r="223" spans="1:17" ht="46.5" x14ac:dyDescent="0.35">
      <c r="A223" s="117" t="s">
        <v>1031</v>
      </c>
      <c r="B223" s="114" t="s">
        <v>1018</v>
      </c>
      <c r="C223" s="158" t="s">
        <v>101</v>
      </c>
      <c r="D223" s="123">
        <v>44238</v>
      </c>
      <c r="E223" s="113" t="s">
        <v>1017</v>
      </c>
      <c r="F223" s="5" t="s">
        <v>108</v>
      </c>
      <c r="G223" s="5" t="s">
        <v>19</v>
      </c>
      <c r="H223" s="123">
        <v>44242</v>
      </c>
      <c r="I223" s="5">
        <f t="shared" si="9"/>
        <v>4</v>
      </c>
      <c r="J223" s="5" t="s">
        <v>104</v>
      </c>
      <c r="K223" s="121" t="s">
        <v>108</v>
      </c>
      <c r="L223" s="6" t="s">
        <v>543</v>
      </c>
      <c r="M223" s="6" t="s">
        <v>543</v>
      </c>
      <c r="N223" s="6" t="s">
        <v>543</v>
      </c>
      <c r="O223" s="6" t="s">
        <v>543</v>
      </c>
      <c r="P223" s="6"/>
      <c r="Q223" s="6" t="s">
        <v>543</v>
      </c>
    </row>
    <row r="224" spans="1:17" ht="46.5" x14ac:dyDescent="0.35">
      <c r="A224" s="117" t="s">
        <v>1031</v>
      </c>
      <c r="B224" s="114" t="s">
        <v>995</v>
      </c>
      <c r="C224" s="158" t="s">
        <v>435</v>
      </c>
      <c r="D224" s="123">
        <v>44221</v>
      </c>
      <c r="E224" s="113" t="s">
        <v>996</v>
      </c>
      <c r="F224" s="5" t="s">
        <v>28</v>
      </c>
      <c r="G224" s="5" t="s">
        <v>19</v>
      </c>
      <c r="H224" s="123">
        <v>44223</v>
      </c>
      <c r="I224" s="5">
        <f t="shared" si="9"/>
        <v>2</v>
      </c>
      <c r="J224" s="5" t="s">
        <v>104</v>
      </c>
      <c r="K224" s="5" t="s">
        <v>108</v>
      </c>
      <c r="L224" s="6" t="s">
        <v>543</v>
      </c>
      <c r="M224" s="6" t="s">
        <v>543</v>
      </c>
      <c r="N224" s="6" t="s">
        <v>543</v>
      </c>
      <c r="O224" s="6" t="s">
        <v>543</v>
      </c>
      <c r="P224" s="6"/>
      <c r="Q224" s="6" t="s">
        <v>543</v>
      </c>
    </row>
    <row r="225" spans="1:17" ht="14.5" customHeight="1" x14ac:dyDescent="0.35">
      <c r="A225" s="239" t="s">
        <v>1031</v>
      </c>
      <c r="B225" s="238" t="s">
        <v>1007</v>
      </c>
      <c r="C225" s="238" t="s">
        <v>435</v>
      </c>
      <c r="D225" s="257">
        <v>44209</v>
      </c>
      <c r="E225" s="240" t="s">
        <v>1008</v>
      </c>
      <c r="F225" s="210" t="s">
        <v>28</v>
      </c>
      <c r="G225" s="210" t="s">
        <v>1013</v>
      </c>
      <c r="H225" s="257">
        <v>44344</v>
      </c>
      <c r="I225" s="210">
        <v>135</v>
      </c>
      <c r="J225" s="210" t="s">
        <v>104</v>
      </c>
      <c r="K225" s="210" t="s">
        <v>108</v>
      </c>
      <c r="L225" s="210" t="s">
        <v>543</v>
      </c>
      <c r="M225" s="210" t="s">
        <v>543</v>
      </c>
      <c r="N225" s="210" t="s">
        <v>543</v>
      </c>
      <c r="O225" s="210" t="s">
        <v>543</v>
      </c>
      <c r="P225" s="93"/>
      <c r="Q225" s="210" t="s">
        <v>1014</v>
      </c>
    </row>
    <row r="226" spans="1:17" ht="15.65" customHeight="1" x14ac:dyDescent="0.35">
      <c r="A226" s="215"/>
      <c r="B226" s="232"/>
      <c r="C226" s="232"/>
      <c r="D226" s="215"/>
      <c r="E226" s="241"/>
      <c r="F226" s="211"/>
      <c r="G226" s="211"/>
      <c r="H226" s="211"/>
      <c r="I226" s="211"/>
      <c r="J226" s="215"/>
      <c r="K226" s="211"/>
      <c r="L226" s="211" t="s">
        <v>543</v>
      </c>
      <c r="M226" s="211" t="s">
        <v>543</v>
      </c>
      <c r="N226" s="211" t="s">
        <v>543</v>
      </c>
      <c r="O226" s="211" t="s">
        <v>543</v>
      </c>
      <c r="P226" s="100"/>
      <c r="Q226" s="215"/>
    </row>
    <row r="227" spans="1:17" ht="14.5" customHeight="1" x14ac:dyDescent="0.35">
      <c r="A227" s="260" t="s">
        <v>1030</v>
      </c>
      <c r="B227" s="210" t="s">
        <v>1002</v>
      </c>
      <c r="C227" s="210" t="s">
        <v>435</v>
      </c>
      <c r="D227" s="257">
        <v>44371</v>
      </c>
      <c r="E227" s="240" t="s">
        <v>1004</v>
      </c>
      <c r="F227" s="210" t="s">
        <v>18</v>
      </c>
      <c r="G227" s="225" t="s">
        <v>1005</v>
      </c>
      <c r="H227" s="257">
        <v>44373</v>
      </c>
      <c r="I227" s="210">
        <f t="shared" ref="I227:I237" si="10">H227-D227</f>
        <v>2</v>
      </c>
      <c r="J227" s="210" t="s">
        <v>20</v>
      </c>
      <c r="K227" s="210" t="s">
        <v>108</v>
      </c>
      <c r="L227" s="210" t="s">
        <v>543</v>
      </c>
      <c r="M227" s="210" t="s">
        <v>543</v>
      </c>
      <c r="N227" s="210" t="s">
        <v>543</v>
      </c>
      <c r="O227" s="210" t="s">
        <v>543</v>
      </c>
      <c r="P227" s="93"/>
      <c r="Q227" s="269" t="s">
        <v>543</v>
      </c>
    </row>
    <row r="228" spans="1:17" ht="14.5" customHeight="1" x14ac:dyDescent="0.35">
      <c r="A228" s="215"/>
      <c r="B228" s="211" t="s">
        <v>1002</v>
      </c>
      <c r="C228" s="211" t="s">
        <v>435</v>
      </c>
      <c r="D228" s="215"/>
      <c r="E228" s="241"/>
      <c r="F228" s="215"/>
      <c r="G228" s="226" t="s">
        <v>19</v>
      </c>
      <c r="H228" s="211"/>
      <c r="I228" s="215">
        <f t="shared" si="10"/>
        <v>0</v>
      </c>
      <c r="J228" s="215"/>
      <c r="K228" s="211"/>
      <c r="L228" s="211" t="s">
        <v>543</v>
      </c>
      <c r="M228" s="211" t="s">
        <v>543</v>
      </c>
      <c r="N228" s="211" t="s">
        <v>543</v>
      </c>
      <c r="O228" s="211" t="s">
        <v>543</v>
      </c>
      <c r="P228" s="100"/>
      <c r="Q228" s="215" t="s">
        <v>21</v>
      </c>
    </row>
    <row r="229" spans="1:17" x14ac:dyDescent="0.35">
      <c r="A229" s="4" t="s">
        <v>1030</v>
      </c>
      <c r="B229" s="114" t="s">
        <v>951</v>
      </c>
      <c r="C229" s="5" t="s">
        <v>435</v>
      </c>
      <c r="D229" s="123">
        <v>44371</v>
      </c>
      <c r="E229" s="113" t="s">
        <v>952</v>
      </c>
      <c r="F229" s="5" t="s">
        <v>18</v>
      </c>
      <c r="G229" s="5" t="s">
        <v>19</v>
      </c>
      <c r="H229" s="123">
        <v>44375</v>
      </c>
      <c r="I229" s="5">
        <f t="shared" si="10"/>
        <v>4</v>
      </c>
      <c r="J229" s="5" t="s">
        <v>20</v>
      </c>
      <c r="K229" s="5" t="s">
        <v>108</v>
      </c>
      <c r="L229" s="6" t="s">
        <v>543</v>
      </c>
      <c r="M229" s="6" t="s">
        <v>543</v>
      </c>
      <c r="N229" s="6" t="s">
        <v>543</v>
      </c>
      <c r="O229" s="93" t="s">
        <v>543</v>
      </c>
      <c r="P229" s="93"/>
      <c r="Q229" s="6" t="s">
        <v>543</v>
      </c>
    </row>
    <row r="230" spans="1:17" ht="46.5" x14ac:dyDescent="0.35">
      <c r="A230" s="4" t="s">
        <v>1030</v>
      </c>
      <c r="B230" s="114" t="s">
        <v>953</v>
      </c>
      <c r="C230" s="100" t="s">
        <v>435</v>
      </c>
      <c r="D230" s="123">
        <v>44399</v>
      </c>
      <c r="E230" s="113" t="s">
        <v>954</v>
      </c>
      <c r="F230" s="5" t="s">
        <v>18</v>
      </c>
      <c r="G230" s="5" t="s">
        <v>19</v>
      </c>
      <c r="H230" s="123">
        <v>44402</v>
      </c>
      <c r="I230" s="5">
        <f t="shared" si="10"/>
        <v>3</v>
      </c>
      <c r="J230" s="5" t="s">
        <v>20</v>
      </c>
      <c r="K230" s="5" t="s">
        <v>108</v>
      </c>
      <c r="L230" s="6" t="s">
        <v>543</v>
      </c>
      <c r="M230" s="6" t="s">
        <v>543</v>
      </c>
      <c r="N230" s="6" t="s">
        <v>543</v>
      </c>
      <c r="O230" s="6" t="s">
        <v>543</v>
      </c>
      <c r="P230" s="6"/>
      <c r="Q230" s="6" t="s">
        <v>543</v>
      </c>
    </row>
    <row r="231" spans="1:17" ht="46.5" x14ac:dyDescent="0.35">
      <c r="A231" s="4" t="s">
        <v>1030</v>
      </c>
      <c r="B231" s="114" t="s">
        <v>955</v>
      </c>
      <c r="C231" s="93" t="s">
        <v>435</v>
      </c>
      <c r="D231" s="123">
        <v>44368</v>
      </c>
      <c r="E231" s="113" t="s">
        <v>956</v>
      </c>
      <c r="F231" s="5" t="s">
        <v>18</v>
      </c>
      <c r="G231" s="5" t="s">
        <v>19</v>
      </c>
      <c r="H231" s="123">
        <v>44373</v>
      </c>
      <c r="I231" s="5">
        <f t="shared" si="10"/>
        <v>5</v>
      </c>
      <c r="J231" s="5" t="s">
        <v>20</v>
      </c>
      <c r="K231" s="5" t="s">
        <v>108</v>
      </c>
      <c r="L231" s="6" t="s">
        <v>543</v>
      </c>
      <c r="M231" s="6" t="s">
        <v>543</v>
      </c>
      <c r="N231" s="6" t="s">
        <v>543</v>
      </c>
      <c r="O231" s="6" t="s">
        <v>543</v>
      </c>
      <c r="P231" s="6"/>
      <c r="Q231" s="6" t="s">
        <v>543</v>
      </c>
    </row>
    <row r="232" spans="1:17" ht="46.5" x14ac:dyDescent="0.35">
      <c r="A232" s="4" t="s">
        <v>1030</v>
      </c>
      <c r="B232" s="114" t="s">
        <v>957</v>
      </c>
      <c r="C232" s="100" t="s">
        <v>435</v>
      </c>
      <c r="D232" s="123">
        <v>44356</v>
      </c>
      <c r="E232" s="113" t="s">
        <v>959</v>
      </c>
      <c r="F232" s="5" t="s">
        <v>18</v>
      </c>
      <c r="G232" s="5" t="s">
        <v>19</v>
      </c>
      <c r="H232" s="123">
        <v>44357</v>
      </c>
      <c r="I232" s="5">
        <f t="shared" si="10"/>
        <v>1</v>
      </c>
      <c r="J232" s="5" t="s">
        <v>20</v>
      </c>
      <c r="K232" s="5" t="s">
        <v>108</v>
      </c>
      <c r="L232" s="6" t="s">
        <v>543</v>
      </c>
      <c r="M232" s="6" t="s">
        <v>543</v>
      </c>
      <c r="N232" s="6" t="s">
        <v>543</v>
      </c>
      <c r="O232" s="6" t="s">
        <v>543</v>
      </c>
      <c r="P232" s="6"/>
      <c r="Q232" s="6" t="s">
        <v>543</v>
      </c>
    </row>
    <row r="233" spans="1:17" ht="46.5" x14ac:dyDescent="0.35">
      <c r="A233" s="4" t="s">
        <v>1030</v>
      </c>
      <c r="B233" s="114" t="s">
        <v>960</v>
      </c>
      <c r="C233" s="158" t="s">
        <v>435</v>
      </c>
      <c r="D233" s="123">
        <v>44347</v>
      </c>
      <c r="E233" s="113" t="s">
        <v>961</v>
      </c>
      <c r="F233" s="5" t="s">
        <v>18</v>
      </c>
      <c r="G233" s="5" t="s">
        <v>19</v>
      </c>
      <c r="H233" s="123">
        <v>44354</v>
      </c>
      <c r="I233" s="5">
        <f t="shared" si="10"/>
        <v>7</v>
      </c>
      <c r="J233" s="5" t="s">
        <v>20</v>
      </c>
      <c r="K233" s="5" t="s">
        <v>108</v>
      </c>
      <c r="L233" s="6" t="s">
        <v>543</v>
      </c>
      <c r="M233" s="6" t="s">
        <v>543</v>
      </c>
      <c r="N233" s="6" t="s">
        <v>543</v>
      </c>
      <c r="O233" s="6" t="s">
        <v>543</v>
      </c>
      <c r="P233" s="6"/>
      <c r="Q233" s="6" t="s">
        <v>543</v>
      </c>
    </row>
    <row r="234" spans="1:17" ht="31" x14ac:dyDescent="0.35">
      <c r="A234" s="4" t="s">
        <v>1030</v>
      </c>
      <c r="B234" s="114" t="s">
        <v>962</v>
      </c>
      <c r="C234" s="158" t="s">
        <v>435</v>
      </c>
      <c r="D234" s="123">
        <v>44347</v>
      </c>
      <c r="E234" s="113" t="s">
        <v>963</v>
      </c>
      <c r="F234" s="5" t="s">
        <v>18</v>
      </c>
      <c r="G234" s="5" t="s">
        <v>19</v>
      </c>
      <c r="H234" s="123">
        <v>44365</v>
      </c>
      <c r="I234" s="5">
        <f t="shared" si="10"/>
        <v>18</v>
      </c>
      <c r="J234" s="5" t="s">
        <v>20</v>
      </c>
      <c r="K234" s="5" t="s">
        <v>108</v>
      </c>
      <c r="L234" s="6" t="s">
        <v>543</v>
      </c>
      <c r="M234" s="6" t="s">
        <v>543</v>
      </c>
      <c r="N234" s="6" t="s">
        <v>543</v>
      </c>
      <c r="O234" s="6" t="s">
        <v>543</v>
      </c>
      <c r="P234" s="6"/>
      <c r="Q234" s="6" t="s">
        <v>543</v>
      </c>
    </row>
    <row r="235" spans="1:17" ht="46.5" x14ac:dyDescent="0.35">
      <c r="A235" s="4" t="s">
        <v>1030</v>
      </c>
      <c r="B235" s="114" t="s">
        <v>964</v>
      </c>
      <c r="C235" s="158" t="s">
        <v>435</v>
      </c>
      <c r="D235" s="123">
        <v>44337</v>
      </c>
      <c r="E235" s="113" t="s">
        <v>965</v>
      </c>
      <c r="F235" s="5" t="s">
        <v>28</v>
      </c>
      <c r="G235" s="5" t="s">
        <v>19</v>
      </c>
      <c r="H235" s="123">
        <v>44379</v>
      </c>
      <c r="I235" s="5">
        <f t="shared" si="10"/>
        <v>42</v>
      </c>
      <c r="J235" s="5" t="s">
        <v>104</v>
      </c>
      <c r="K235" s="5" t="s">
        <v>108</v>
      </c>
      <c r="L235" s="6" t="s">
        <v>543</v>
      </c>
      <c r="M235" s="6" t="s">
        <v>543</v>
      </c>
      <c r="N235" s="6" t="s">
        <v>543</v>
      </c>
      <c r="O235" s="6" t="s">
        <v>543</v>
      </c>
      <c r="P235" s="6"/>
      <c r="Q235" s="6" t="s">
        <v>105</v>
      </c>
    </row>
    <row r="236" spans="1:17" ht="31" x14ac:dyDescent="0.35">
      <c r="A236" s="4" t="s">
        <v>1030</v>
      </c>
      <c r="B236" s="114" t="s">
        <v>966</v>
      </c>
      <c r="C236" s="158" t="s">
        <v>435</v>
      </c>
      <c r="D236" s="123">
        <v>44320</v>
      </c>
      <c r="E236" s="113" t="s">
        <v>967</v>
      </c>
      <c r="F236" s="5" t="s">
        <v>108</v>
      </c>
      <c r="G236" s="5" t="s">
        <v>19</v>
      </c>
      <c r="H236" s="123">
        <v>44335</v>
      </c>
      <c r="I236" s="5">
        <f t="shared" si="10"/>
        <v>15</v>
      </c>
      <c r="J236" s="102"/>
      <c r="K236" s="5" t="s">
        <v>108</v>
      </c>
      <c r="L236" s="6" t="s">
        <v>543</v>
      </c>
      <c r="M236" s="6" t="s">
        <v>543</v>
      </c>
      <c r="N236" s="6" t="s">
        <v>543</v>
      </c>
      <c r="O236" s="6" t="s">
        <v>543</v>
      </c>
      <c r="P236" s="6"/>
      <c r="Q236" s="10"/>
    </row>
    <row r="237" spans="1:17" ht="31" x14ac:dyDescent="0.35">
      <c r="A237" s="4" t="s">
        <v>1030</v>
      </c>
      <c r="B237" s="114" t="s">
        <v>968</v>
      </c>
      <c r="C237" s="158" t="s">
        <v>435</v>
      </c>
      <c r="D237" s="123">
        <v>44314</v>
      </c>
      <c r="E237" s="113" t="s">
        <v>969</v>
      </c>
      <c r="F237" s="5" t="s">
        <v>108</v>
      </c>
      <c r="G237" s="5" t="s">
        <v>19</v>
      </c>
      <c r="H237" s="123">
        <v>44335</v>
      </c>
      <c r="I237" s="5">
        <f t="shared" si="10"/>
        <v>21</v>
      </c>
      <c r="J237" s="5" t="s">
        <v>104</v>
      </c>
      <c r="K237" s="5" t="s">
        <v>108</v>
      </c>
      <c r="L237" s="6" t="s">
        <v>543</v>
      </c>
      <c r="M237" s="6" t="s">
        <v>543</v>
      </c>
      <c r="N237" s="6" t="s">
        <v>543</v>
      </c>
      <c r="O237" s="6" t="s">
        <v>543</v>
      </c>
      <c r="P237" s="6"/>
      <c r="Q237" s="6" t="s">
        <v>543</v>
      </c>
    </row>
    <row r="238" spans="1:17" ht="31" x14ac:dyDescent="0.35">
      <c r="A238" s="118" t="s">
        <v>1032</v>
      </c>
      <c r="B238" s="114" t="s">
        <v>937</v>
      </c>
      <c r="C238" s="158" t="s">
        <v>435</v>
      </c>
      <c r="D238" s="123">
        <v>44467</v>
      </c>
      <c r="E238" s="113" t="s">
        <v>938</v>
      </c>
      <c r="F238" s="5" t="s">
        <v>328</v>
      </c>
      <c r="G238" s="5" t="s">
        <v>19</v>
      </c>
      <c r="H238" s="123">
        <v>44488</v>
      </c>
      <c r="I238" s="5">
        <f t="shared" ref="I238" si="11">H238-D238</f>
        <v>21</v>
      </c>
      <c r="J238" s="9" t="s">
        <v>543</v>
      </c>
      <c r="K238" s="5" t="s">
        <v>108</v>
      </c>
      <c r="L238" s="6" t="s">
        <v>543</v>
      </c>
      <c r="M238" s="6" t="s">
        <v>543</v>
      </c>
      <c r="N238" s="6" t="s">
        <v>543</v>
      </c>
      <c r="O238" s="6" t="s">
        <v>543</v>
      </c>
      <c r="P238" s="6"/>
      <c r="Q238" s="6" t="s">
        <v>543</v>
      </c>
    </row>
    <row r="239" spans="1:17" x14ac:dyDescent="0.35">
      <c r="A239" s="118" t="s">
        <v>1032</v>
      </c>
      <c r="B239" s="114" t="s">
        <v>939</v>
      </c>
      <c r="C239" s="158" t="s">
        <v>435</v>
      </c>
      <c r="D239" s="123">
        <v>44466</v>
      </c>
      <c r="E239" s="113" t="s">
        <v>940</v>
      </c>
      <c r="F239" s="5" t="s">
        <v>18</v>
      </c>
      <c r="G239" s="5" t="s">
        <v>19</v>
      </c>
      <c r="H239" s="123">
        <v>44483</v>
      </c>
      <c r="I239" s="5">
        <f>H239-D239</f>
        <v>17</v>
      </c>
      <c r="J239" s="9" t="s">
        <v>543</v>
      </c>
      <c r="K239" s="5" t="s">
        <v>108</v>
      </c>
      <c r="L239" s="6" t="s">
        <v>543</v>
      </c>
      <c r="M239" s="6" t="s">
        <v>543</v>
      </c>
      <c r="N239" s="6" t="s">
        <v>543</v>
      </c>
      <c r="O239" s="6" t="s">
        <v>543</v>
      </c>
      <c r="P239" s="6"/>
      <c r="Q239" s="6" t="s">
        <v>543</v>
      </c>
    </row>
    <row r="240" spans="1:17" x14ac:dyDescent="0.35">
      <c r="A240" s="118" t="s">
        <v>1032</v>
      </c>
      <c r="B240" s="114" t="s">
        <v>941</v>
      </c>
      <c r="C240" s="158" t="s">
        <v>435</v>
      </c>
      <c r="D240" s="123">
        <v>44435</v>
      </c>
      <c r="E240" s="113" t="s">
        <v>942</v>
      </c>
      <c r="F240" s="5" t="s">
        <v>18</v>
      </c>
      <c r="G240" s="5" t="s">
        <v>19</v>
      </c>
      <c r="H240" s="123">
        <v>44450</v>
      </c>
      <c r="I240" s="5">
        <f t="shared" ref="I240" si="12">H240-D240</f>
        <v>15</v>
      </c>
      <c r="J240" s="5" t="s">
        <v>20</v>
      </c>
      <c r="K240" s="5" t="s">
        <v>108</v>
      </c>
      <c r="L240" s="6" t="s">
        <v>543</v>
      </c>
      <c r="M240" s="6" t="s">
        <v>543</v>
      </c>
      <c r="N240" s="6" t="s">
        <v>543</v>
      </c>
      <c r="O240" s="6" t="s">
        <v>543</v>
      </c>
      <c r="P240" s="6"/>
      <c r="Q240" s="6" t="s">
        <v>543</v>
      </c>
    </row>
    <row r="241" spans="1:17" ht="46.5" x14ac:dyDescent="0.35">
      <c r="A241" s="118" t="s">
        <v>1032</v>
      </c>
      <c r="B241" s="114" t="s">
        <v>943</v>
      </c>
      <c r="C241" s="158" t="s">
        <v>435</v>
      </c>
      <c r="D241" s="123">
        <v>44434</v>
      </c>
      <c r="E241" s="113" t="s">
        <v>944</v>
      </c>
      <c r="F241" s="5" t="s">
        <v>18</v>
      </c>
      <c r="G241" s="5" t="s">
        <v>19</v>
      </c>
      <c r="H241" s="123">
        <v>44450</v>
      </c>
      <c r="I241" s="5">
        <f>H241-D241</f>
        <v>16</v>
      </c>
      <c r="J241" s="9" t="s">
        <v>543</v>
      </c>
      <c r="K241" s="5" t="s">
        <v>108</v>
      </c>
      <c r="L241" s="6" t="s">
        <v>543</v>
      </c>
      <c r="M241" s="6" t="s">
        <v>543</v>
      </c>
      <c r="N241" s="6" t="s">
        <v>543</v>
      </c>
      <c r="O241" s="6" t="s">
        <v>543</v>
      </c>
      <c r="P241" s="6"/>
      <c r="Q241" s="6" t="s">
        <v>543</v>
      </c>
    </row>
    <row r="242" spans="1:17" ht="31" x14ac:dyDescent="0.35">
      <c r="A242" s="118" t="s">
        <v>1032</v>
      </c>
      <c r="B242" s="114" t="s">
        <v>945</v>
      </c>
      <c r="C242" s="158" t="s">
        <v>435</v>
      </c>
      <c r="D242" s="123">
        <v>44431</v>
      </c>
      <c r="E242" s="113" t="s">
        <v>946</v>
      </c>
      <c r="F242" s="5" t="s">
        <v>18</v>
      </c>
      <c r="G242" s="5" t="s">
        <v>19</v>
      </c>
      <c r="H242" s="123">
        <v>44454</v>
      </c>
      <c r="I242" s="5">
        <f t="shared" ref="I242:I244" si="13">H242-D242</f>
        <v>23</v>
      </c>
      <c r="J242" s="5" t="s">
        <v>20</v>
      </c>
      <c r="K242" s="5" t="s">
        <v>108</v>
      </c>
      <c r="L242" s="6" t="s">
        <v>543</v>
      </c>
      <c r="M242" s="6" t="s">
        <v>543</v>
      </c>
      <c r="N242" s="6" t="s">
        <v>543</v>
      </c>
      <c r="O242" s="6" t="s">
        <v>543</v>
      </c>
      <c r="P242" s="6"/>
      <c r="Q242" s="6" t="s">
        <v>543</v>
      </c>
    </row>
    <row r="243" spans="1:17" x14ac:dyDescent="0.35">
      <c r="A243" s="118" t="s">
        <v>1032</v>
      </c>
      <c r="B243" s="114" t="s">
        <v>947</v>
      </c>
      <c r="C243" s="158" t="s">
        <v>435</v>
      </c>
      <c r="D243" s="123">
        <v>44410</v>
      </c>
      <c r="E243" s="113" t="s">
        <v>948</v>
      </c>
      <c r="F243" s="5" t="s">
        <v>18</v>
      </c>
      <c r="G243" s="5" t="s">
        <v>19</v>
      </c>
      <c r="H243" s="123">
        <v>44410</v>
      </c>
      <c r="I243" s="5">
        <f t="shared" si="13"/>
        <v>0</v>
      </c>
      <c r="J243" s="5" t="s">
        <v>20</v>
      </c>
      <c r="K243" s="5" t="s">
        <v>108</v>
      </c>
      <c r="L243" s="6" t="s">
        <v>543</v>
      </c>
      <c r="M243" s="6" t="s">
        <v>543</v>
      </c>
      <c r="N243" s="6" t="s">
        <v>543</v>
      </c>
      <c r="O243" s="6" t="s">
        <v>543</v>
      </c>
      <c r="P243" s="6"/>
      <c r="Q243" s="6" t="s">
        <v>543</v>
      </c>
    </row>
    <row r="244" spans="1:17" ht="62" x14ac:dyDescent="0.35">
      <c r="A244" s="118" t="s">
        <v>1032</v>
      </c>
      <c r="B244" s="114" t="s">
        <v>949</v>
      </c>
      <c r="C244" s="158" t="s">
        <v>435</v>
      </c>
      <c r="D244" s="123">
        <v>44400</v>
      </c>
      <c r="E244" s="113" t="s">
        <v>950</v>
      </c>
      <c r="F244" s="5" t="s">
        <v>18</v>
      </c>
      <c r="G244" s="5" t="s">
        <v>19</v>
      </c>
      <c r="H244" s="123">
        <v>44404</v>
      </c>
      <c r="I244" s="5">
        <f t="shared" si="13"/>
        <v>4</v>
      </c>
      <c r="J244" s="5" t="s">
        <v>20</v>
      </c>
      <c r="K244" s="5" t="s">
        <v>108</v>
      </c>
      <c r="L244" s="6" t="s">
        <v>543</v>
      </c>
      <c r="M244" s="6" t="s">
        <v>543</v>
      </c>
      <c r="N244" s="6" t="s">
        <v>543</v>
      </c>
      <c r="O244" s="6" t="s">
        <v>543</v>
      </c>
      <c r="P244" s="6"/>
      <c r="Q244" s="6" t="s">
        <v>543</v>
      </c>
    </row>
    <row r="245" spans="1:17" ht="31" x14ac:dyDescent="0.35">
      <c r="A245" s="119" t="s">
        <v>1029</v>
      </c>
      <c r="B245" s="114" t="s">
        <v>889</v>
      </c>
      <c r="C245" s="158" t="s">
        <v>435</v>
      </c>
      <c r="D245" s="123">
        <v>44552</v>
      </c>
      <c r="E245" s="113" t="s">
        <v>890</v>
      </c>
      <c r="F245" s="5" t="s">
        <v>18</v>
      </c>
      <c r="G245" s="5" t="s">
        <v>19</v>
      </c>
      <c r="H245" s="123">
        <v>44568</v>
      </c>
      <c r="I245" s="5">
        <f>H245-D245</f>
        <v>16</v>
      </c>
      <c r="J245" s="5" t="s">
        <v>20</v>
      </c>
      <c r="K245" s="5" t="s">
        <v>108</v>
      </c>
      <c r="L245" s="6" t="s">
        <v>543</v>
      </c>
      <c r="M245" s="6" t="s">
        <v>543</v>
      </c>
      <c r="N245" s="6" t="s">
        <v>543</v>
      </c>
      <c r="O245" s="6" t="s">
        <v>543</v>
      </c>
      <c r="P245" s="6"/>
      <c r="Q245" s="6" t="s">
        <v>543</v>
      </c>
    </row>
    <row r="246" spans="1:17" x14ac:dyDescent="0.35">
      <c r="A246" s="119" t="s">
        <v>1029</v>
      </c>
      <c r="B246" s="114" t="s">
        <v>891</v>
      </c>
      <c r="C246" s="158" t="s">
        <v>435</v>
      </c>
      <c r="D246" s="123">
        <v>44540</v>
      </c>
      <c r="E246" s="113" t="s">
        <v>892</v>
      </c>
      <c r="F246" s="5" t="s">
        <v>28</v>
      </c>
      <c r="G246" s="5" t="s">
        <v>19</v>
      </c>
      <c r="H246" s="123">
        <v>44572</v>
      </c>
      <c r="I246" s="5">
        <f t="shared" ref="I246:I269" si="14">H246-D246</f>
        <v>32</v>
      </c>
      <c r="J246" s="5" t="s">
        <v>20</v>
      </c>
      <c r="K246" s="5" t="s">
        <v>108</v>
      </c>
      <c r="L246" s="6" t="s">
        <v>543</v>
      </c>
      <c r="M246" s="6" t="s">
        <v>543</v>
      </c>
      <c r="N246" s="6" t="s">
        <v>543</v>
      </c>
      <c r="O246" s="6" t="s">
        <v>543</v>
      </c>
      <c r="P246" s="6"/>
      <c r="Q246" s="6" t="s">
        <v>543</v>
      </c>
    </row>
    <row r="247" spans="1:17" ht="31" x14ac:dyDescent="0.35">
      <c r="A247" s="119" t="s">
        <v>1029</v>
      </c>
      <c r="B247" s="114" t="s">
        <v>893</v>
      </c>
      <c r="C247" s="158" t="s">
        <v>435</v>
      </c>
      <c r="D247" s="123">
        <v>44536</v>
      </c>
      <c r="E247" s="113" t="s">
        <v>894</v>
      </c>
      <c r="F247" s="5" t="s">
        <v>108</v>
      </c>
      <c r="G247" s="5" t="s">
        <v>19</v>
      </c>
      <c r="H247" s="123">
        <v>44540</v>
      </c>
      <c r="I247" s="5">
        <f t="shared" si="14"/>
        <v>4</v>
      </c>
      <c r="J247" s="5" t="s">
        <v>20</v>
      </c>
      <c r="K247" s="5" t="s">
        <v>108</v>
      </c>
      <c r="L247" s="6" t="s">
        <v>543</v>
      </c>
      <c r="M247" s="6" t="s">
        <v>543</v>
      </c>
      <c r="N247" s="6" t="s">
        <v>543</v>
      </c>
      <c r="O247" s="6" t="s">
        <v>543</v>
      </c>
      <c r="P247" s="6"/>
      <c r="Q247" s="6" t="s">
        <v>543</v>
      </c>
    </row>
    <row r="248" spans="1:17" x14ac:dyDescent="0.35">
      <c r="A248" s="119" t="s">
        <v>1029</v>
      </c>
      <c r="B248" s="114" t="s">
        <v>895</v>
      </c>
      <c r="C248" s="158" t="s">
        <v>435</v>
      </c>
      <c r="D248" s="123">
        <v>44531</v>
      </c>
      <c r="E248" s="113" t="s">
        <v>896</v>
      </c>
      <c r="F248" s="5" t="s">
        <v>18</v>
      </c>
      <c r="G248" s="5" t="s">
        <v>19</v>
      </c>
      <c r="H248" s="123">
        <v>44540</v>
      </c>
      <c r="I248" s="5">
        <f t="shared" si="14"/>
        <v>9</v>
      </c>
      <c r="J248" s="5" t="s">
        <v>20</v>
      </c>
      <c r="K248" s="5" t="s">
        <v>108</v>
      </c>
      <c r="L248" s="6" t="s">
        <v>543</v>
      </c>
      <c r="M248" s="6" t="s">
        <v>543</v>
      </c>
      <c r="N248" s="6" t="s">
        <v>543</v>
      </c>
      <c r="O248" s="6" t="s">
        <v>543</v>
      </c>
      <c r="P248" s="6"/>
      <c r="Q248" s="6" t="s">
        <v>543</v>
      </c>
    </row>
    <row r="249" spans="1:17" ht="31" x14ac:dyDescent="0.35">
      <c r="A249" s="119" t="s">
        <v>1029</v>
      </c>
      <c r="B249" s="114" t="s">
        <v>897</v>
      </c>
      <c r="C249" s="158" t="s">
        <v>435</v>
      </c>
      <c r="D249" s="123">
        <v>44530</v>
      </c>
      <c r="E249" s="113" t="s">
        <v>898</v>
      </c>
      <c r="F249" s="5" t="s">
        <v>18</v>
      </c>
      <c r="G249" s="5" t="s">
        <v>19</v>
      </c>
      <c r="H249" s="123">
        <v>44537</v>
      </c>
      <c r="I249" s="5">
        <f t="shared" si="14"/>
        <v>7</v>
      </c>
      <c r="J249" s="5" t="s">
        <v>20</v>
      </c>
      <c r="K249" s="5" t="s">
        <v>108</v>
      </c>
      <c r="L249" s="6" t="s">
        <v>543</v>
      </c>
      <c r="M249" s="6" t="s">
        <v>543</v>
      </c>
      <c r="N249" s="6" t="s">
        <v>543</v>
      </c>
      <c r="O249" s="6" t="s">
        <v>543</v>
      </c>
      <c r="P249" s="6"/>
      <c r="Q249" s="6" t="s">
        <v>543</v>
      </c>
    </row>
    <row r="250" spans="1:17" ht="31" x14ac:dyDescent="0.35">
      <c r="A250" s="119" t="s">
        <v>1029</v>
      </c>
      <c r="B250" s="114" t="s">
        <v>899</v>
      </c>
      <c r="C250" s="158" t="s">
        <v>435</v>
      </c>
      <c r="D250" s="123">
        <v>44520</v>
      </c>
      <c r="E250" s="113" t="s">
        <v>900</v>
      </c>
      <c r="F250" s="5" t="s">
        <v>18</v>
      </c>
      <c r="G250" s="5" t="s">
        <v>19</v>
      </c>
      <c r="H250" s="123">
        <v>44540</v>
      </c>
      <c r="I250" s="5">
        <f t="shared" si="14"/>
        <v>20</v>
      </c>
      <c r="J250" s="5" t="s">
        <v>20</v>
      </c>
      <c r="K250" s="5" t="s">
        <v>108</v>
      </c>
      <c r="L250" s="6" t="s">
        <v>543</v>
      </c>
      <c r="M250" s="6" t="s">
        <v>543</v>
      </c>
      <c r="N250" s="6" t="s">
        <v>543</v>
      </c>
      <c r="O250" s="6" t="s">
        <v>543</v>
      </c>
      <c r="P250" s="6"/>
      <c r="Q250" s="6" t="s">
        <v>543</v>
      </c>
    </row>
    <row r="251" spans="1:17" ht="31" x14ac:dyDescent="0.35">
      <c r="A251" s="119" t="s">
        <v>1029</v>
      </c>
      <c r="B251" s="114" t="s">
        <v>901</v>
      </c>
      <c r="C251" s="158" t="s">
        <v>435</v>
      </c>
      <c r="D251" s="123">
        <v>44520</v>
      </c>
      <c r="E251" s="113" t="s">
        <v>902</v>
      </c>
      <c r="F251" s="5" t="s">
        <v>18</v>
      </c>
      <c r="G251" s="5" t="s">
        <v>1009</v>
      </c>
      <c r="H251" s="123">
        <v>44537</v>
      </c>
      <c r="I251" s="5">
        <f t="shared" si="14"/>
        <v>17</v>
      </c>
      <c r="J251" s="5" t="s">
        <v>20</v>
      </c>
      <c r="K251" s="5" t="s">
        <v>108</v>
      </c>
      <c r="L251" s="6" t="s">
        <v>543</v>
      </c>
      <c r="M251" s="6" t="s">
        <v>543</v>
      </c>
      <c r="N251" s="6" t="s">
        <v>543</v>
      </c>
      <c r="O251" s="6" t="s">
        <v>543</v>
      </c>
      <c r="P251" s="6"/>
      <c r="Q251" s="6" t="s">
        <v>543</v>
      </c>
    </row>
    <row r="252" spans="1:17" x14ac:dyDescent="0.35">
      <c r="A252" s="119" t="s">
        <v>1029</v>
      </c>
      <c r="B252" s="114" t="s">
        <v>1020</v>
      </c>
      <c r="C252" s="158" t="s">
        <v>101</v>
      </c>
      <c r="D252" s="123">
        <v>44532</v>
      </c>
      <c r="E252" s="113" t="s">
        <v>1019</v>
      </c>
      <c r="F252" s="5" t="s">
        <v>18</v>
      </c>
      <c r="G252" s="5"/>
      <c r="H252" s="123">
        <v>44538</v>
      </c>
      <c r="I252" s="5">
        <f t="shared" si="14"/>
        <v>6</v>
      </c>
      <c r="J252" s="5" t="s">
        <v>20</v>
      </c>
      <c r="K252" s="5" t="s">
        <v>108</v>
      </c>
      <c r="L252" s="6" t="s">
        <v>543</v>
      </c>
      <c r="M252" s="6" t="s">
        <v>543</v>
      </c>
      <c r="N252" s="6" t="s">
        <v>543</v>
      </c>
      <c r="O252" s="6" t="s">
        <v>543</v>
      </c>
      <c r="P252" s="6"/>
      <c r="Q252" s="6" t="s">
        <v>543</v>
      </c>
    </row>
    <row r="253" spans="1:17" ht="31" x14ac:dyDescent="0.35">
      <c r="A253" s="119" t="s">
        <v>1029</v>
      </c>
      <c r="B253" s="114" t="s">
        <v>1001</v>
      </c>
      <c r="C253" s="158" t="s">
        <v>435</v>
      </c>
      <c r="D253" s="123">
        <v>44519</v>
      </c>
      <c r="E253" s="113" t="s">
        <v>1003</v>
      </c>
      <c r="F253" s="5" t="s">
        <v>18</v>
      </c>
      <c r="G253" s="5" t="s">
        <v>1006</v>
      </c>
      <c r="H253" s="123">
        <v>44537</v>
      </c>
      <c r="I253" s="5">
        <f t="shared" si="14"/>
        <v>18</v>
      </c>
      <c r="J253" s="5" t="s">
        <v>104</v>
      </c>
      <c r="K253" s="5" t="s">
        <v>108</v>
      </c>
      <c r="L253" s="6" t="s">
        <v>543</v>
      </c>
      <c r="M253" s="6" t="s">
        <v>543</v>
      </c>
      <c r="N253" s="6" t="s">
        <v>543</v>
      </c>
      <c r="O253" s="6" t="s">
        <v>543</v>
      </c>
      <c r="P253" s="6"/>
      <c r="Q253" s="6"/>
    </row>
    <row r="254" spans="1:17" ht="46.5" x14ac:dyDescent="0.35">
      <c r="A254" s="119" t="s">
        <v>1029</v>
      </c>
      <c r="B254" s="114" t="s">
        <v>903</v>
      </c>
      <c r="C254" s="158" t="s">
        <v>435</v>
      </c>
      <c r="D254" s="123">
        <v>44512</v>
      </c>
      <c r="E254" s="113" t="s">
        <v>904</v>
      </c>
      <c r="F254" s="5" t="s">
        <v>18</v>
      </c>
      <c r="G254" s="5" t="s">
        <v>19</v>
      </c>
      <c r="H254" s="123">
        <v>44526</v>
      </c>
      <c r="I254" s="5">
        <f t="shared" si="14"/>
        <v>14</v>
      </c>
      <c r="J254" s="5" t="s">
        <v>20</v>
      </c>
      <c r="K254" s="5" t="s">
        <v>108</v>
      </c>
      <c r="L254" s="6" t="s">
        <v>543</v>
      </c>
      <c r="M254" s="6" t="s">
        <v>543</v>
      </c>
      <c r="N254" s="6" t="s">
        <v>543</v>
      </c>
      <c r="O254" s="6" t="s">
        <v>543</v>
      </c>
      <c r="P254" s="6"/>
      <c r="Q254" s="6" t="s">
        <v>543</v>
      </c>
    </row>
    <row r="255" spans="1:17" ht="46.5" x14ac:dyDescent="0.35">
      <c r="A255" s="119" t="s">
        <v>1029</v>
      </c>
      <c r="B255" s="114" t="s">
        <v>905</v>
      </c>
      <c r="C255" s="158" t="s">
        <v>435</v>
      </c>
      <c r="D255" s="123">
        <v>44512</v>
      </c>
      <c r="E255" s="113" t="s">
        <v>906</v>
      </c>
      <c r="F255" s="5" t="s">
        <v>18</v>
      </c>
      <c r="G255" s="5" t="s">
        <v>19</v>
      </c>
      <c r="H255" s="123">
        <v>44529</v>
      </c>
      <c r="I255" s="5">
        <f t="shared" si="14"/>
        <v>17</v>
      </c>
      <c r="J255" s="5" t="s">
        <v>20</v>
      </c>
      <c r="K255" s="5" t="s">
        <v>108</v>
      </c>
      <c r="L255" s="6" t="s">
        <v>543</v>
      </c>
      <c r="M255" s="6" t="s">
        <v>543</v>
      </c>
      <c r="N255" s="6" t="s">
        <v>543</v>
      </c>
      <c r="O255" s="6" t="s">
        <v>543</v>
      </c>
      <c r="P255" s="6"/>
      <c r="Q255" s="6" t="s">
        <v>543</v>
      </c>
    </row>
    <row r="256" spans="1:17" ht="31" x14ac:dyDescent="0.35">
      <c r="A256" s="119" t="s">
        <v>1029</v>
      </c>
      <c r="B256" s="114" t="s">
        <v>1024</v>
      </c>
      <c r="C256" s="158" t="s">
        <v>101</v>
      </c>
      <c r="D256" s="123">
        <v>44874</v>
      </c>
      <c r="E256" s="113" t="s">
        <v>1023</v>
      </c>
      <c r="F256" s="5" t="s">
        <v>18</v>
      </c>
      <c r="G256" s="5" t="s">
        <v>19</v>
      </c>
      <c r="H256" s="123">
        <v>44874</v>
      </c>
      <c r="I256" s="5">
        <f t="shared" si="14"/>
        <v>0</v>
      </c>
      <c r="J256" s="5" t="s">
        <v>20</v>
      </c>
      <c r="K256" s="5" t="s">
        <v>108</v>
      </c>
      <c r="L256" s="6" t="s">
        <v>543</v>
      </c>
      <c r="M256" s="6" t="s">
        <v>543</v>
      </c>
      <c r="N256" s="6" t="s">
        <v>543</v>
      </c>
      <c r="O256" s="6" t="s">
        <v>543</v>
      </c>
      <c r="P256" s="6"/>
      <c r="Q256" s="6" t="s">
        <v>543</v>
      </c>
    </row>
    <row r="257" spans="1:17" ht="46.5" x14ac:dyDescent="0.35">
      <c r="A257" s="119" t="s">
        <v>1029</v>
      </c>
      <c r="B257" s="114" t="s">
        <v>907</v>
      </c>
      <c r="C257" s="158" t="s">
        <v>435</v>
      </c>
      <c r="D257" s="123">
        <v>44511</v>
      </c>
      <c r="E257" s="113" t="s">
        <v>908</v>
      </c>
      <c r="F257" s="5" t="s">
        <v>18</v>
      </c>
      <c r="G257" s="5" t="s">
        <v>19</v>
      </c>
      <c r="H257" s="123">
        <v>44526</v>
      </c>
      <c r="I257" s="5">
        <f>H257-D257</f>
        <v>15</v>
      </c>
      <c r="J257" s="5" t="s">
        <v>20</v>
      </c>
      <c r="K257" s="5" t="s">
        <v>108</v>
      </c>
      <c r="L257" s="6" t="s">
        <v>543</v>
      </c>
      <c r="M257" s="6" t="s">
        <v>543</v>
      </c>
      <c r="N257" s="6" t="s">
        <v>543</v>
      </c>
      <c r="O257" s="6" t="s">
        <v>543</v>
      </c>
      <c r="P257" s="6"/>
      <c r="Q257" s="6" t="s">
        <v>543</v>
      </c>
    </row>
    <row r="258" spans="1:17" ht="31" x14ac:dyDescent="0.35">
      <c r="A258" s="119" t="s">
        <v>1029</v>
      </c>
      <c r="B258" s="114" t="s">
        <v>909</v>
      </c>
      <c r="C258" s="158" t="s">
        <v>435</v>
      </c>
      <c r="D258" s="123">
        <v>44509</v>
      </c>
      <c r="E258" s="113" t="s">
        <v>910</v>
      </c>
      <c r="F258" s="5" t="s">
        <v>28</v>
      </c>
      <c r="G258" s="5" t="s">
        <v>19</v>
      </c>
      <c r="H258" s="123">
        <v>44524</v>
      </c>
      <c r="I258" s="5">
        <f t="shared" si="14"/>
        <v>15</v>
      </c>
      <c r="J258" s="5" t="s">
        <v>20</v>
      </c>
      <c r="K258" s="5" t="s">
        <v>108</v>
      </c>
      <c r="L258" s="6" t="s">
        <v>543</v>
      </c>
      <c r="M258" s="6" t="s">
        <v>543</v>
      </c>
      <c r="N258" s="6" t="s">
        <v>543</v>
      </c>
      <c r="O258" s="6" t="s">
        <v>543</v>
      </c>
      <c r="P258" s="6"/>
      <c r="Q258" s="6" t="s">
        <v>543</v>
      </c>
    </row>
    <row r="259" spans="1:17" x14ac:dyDescent="0.35">
      <c r="A259" s="119" t="s">
        <v>1029</v>
      </c>
      <c r="B259" s="114" t="s">
        <v>1025</v>
      </c>
      <c r="C259" s="158" t="s">
        <v>101</v>
      </c>
      <c r="D259" s="123">
        <v>44505</v>
      </c>
      <c r="E259" s="113" t="s">
        <v>1026</v>
      </c>
      <c r="F259" s="5" t="s">
        <v>28</v>
      </c>
      <c r="G259" s="5" t="s">
        <v>19</v>
      </c>
      <c r="H259" s="123">
        <v>44509</v>
      </c>
      <c r="I259" s="5">
        <f t="shared" si="14"/>
        <v>4</v>
      </c>
      <c r="J259" s="5" t="s">
        <v>20</v>
      </c>
      <c r="K259" s="5" t="s">
        <v>108</v>
      </c>
      <c r="L259" s="6" t="s">
        <v>543</v>
      </c>
      <c r="M259" s="6" t="s">
        <v>543</v>
      </c>
      <c r="N259" s="6" t="s">
        <v>543</v>
      </c>
      <c r="O259" s="6" t="s">
        <v>543</v>
      </c>
      <c r="P259" s="6"/>
      <c r="Q259" s="6" t="s">
        <v>543</v>
      </c>
    </row>
    <row r="260" spans="1:17" ht="46.5" x14ac:dyDescent="0.35">
      <c r="A260" s="119" t="s">
        <v>1029</v>
      </c>
      <c r="B260" s="114" t="s">
        <v>911</v>
      </c>
      <c r="C260" s="158" t="s">
        <v>435</v>
      </c>
      <c r="D260" s="123">
        <v>44508</v>
      </c>
      <c r="E260" s="113" t="s">
        <v>912</v>
      </c>
      <c r="F260" s="6" t="s">
        <v>18</v>
      </c>
      <c r="G260" s="5" t="s">
        <v>19</v>
      </c>
      <c r="H260" s="123">
        <v>44524</v>
      </c>
      <c r="I260" s="5">
        <f t="shared" si="14"/>
        <v>16</v>
      </c>
      <c r="J260" s="6" t="s">
        <v>20</v>
      </c>
      <c r="K260" s="5" t="s">
        <v>108</v>
      </c>
      <c r="L260" s="6" t="s">
        <v>543</v>
      </c>
      <c r="M260" s="6" t="s">
        <v>543</v>
      </c>
      <c r="N260" s="6" t="s">
        <v>543</v>
      </c>
      <c r="O260" s="6" t="s">
        <v>543</v>
      </c>
      <c r="P260" s="6"/>
      <c r="Q260" s="6" t="s">
        <v>543</v>
      </c>
    </row>
    <row r="261" spans="1:17" ht="31" x14ac:dyDescent="0.35">
      <c r="A261" s="119" t="s">
        <v>1029</v>
      </c>
      <c r="B261" s="114" t="s">
        <v>913</v>
      </c>
      <c r="C261" s="158" t="s">
        <v>435</v>
      </c>
      <c r="D261" s="123">
        <v>44504</v>
      </c>
      <c r="E261" s="113" t="s">
        <v>914</v>
      </c>
      <c r="F261" s="5" t="s">
        <v>18</v>
      </c>
      <c r="G261" s="5" t="s">
        <v>19</v>
      </c>
      <c r="H261" s="123">
        <v>44518</v>
      </c>
      <c r="I261" s="5">
        <f>H261-D261</f>
        <v>14</v>
      </c>
      <c r="J261" s="5" t="s">
        <v>20</v>
      </c>
      <c r="K261" s="5" t="s">
        <v>108</v>
      </c>
      <c r="L261" s="6" t="s">
        <v>543</v>
      </c>
      <c r="M261" s="6" t="s">
        <v>543</v>
      </c>
      <c r="N261" s="6" t="s">
        <v>543</v>
      </c>
      <c r="O261" s="6" t="s">
        <v>543</v>
      </c>
      <c r="P261" s="6"/>
      <c r="Q261" s="6" t="s">
        <v>543</v>
      </c>
    </row>
    <row r="262" spans="1:17" x14ac:dyDescent="0.35">
      <c r="A262" s="119" t="s">
        <v>1029</v>
      </c>
      <c r="B262" s="114" t="s">
        <v>1022</v>
      </c>
      <c r="C262" s="158" t="s">
        <v>101</v>
      </c>
      <c r="D262" s="123">
        <v>44868</v>
      </c>
      <c r="E262" s="113" t="s">
        <v>1021</v>
      </c>
      <c r="F262" s="5" t="s">
        <v>18</v>
      </c>
      <c r="G262" s="5" t="s">
        <v>19</v>
      </c>
      <c r="H262" s="123">
        <v>44876</v>
      </c>
      <c r="I262" s="5">
        <f>H262-D262</f>
        <v>8</v>
      </c>
      <c r="J262" s="5" t="s">
        <v>20</v>
      </c>
      <c r="K262" s="5" t="s">
        <v>108</v>
      </c>
      <c r="L262" s="6" t="s">
        <v>543</v>
      </c>
      <c r="M262" s="6" t="s">
        <v>543</v>
      </c>
      <c r="N262" s="6" t="s">
        <v>543</v>
      </c>
      <c r="O262" s="6" t="s">
        <v>543</v>
      </c>
      <c r="P262" s="6"/>
      <c r="Q262" s="6" t="s">
        <v>543</v>
      </c>
    </row>
    <row r="263" spans="1:17" x14ac:dyDescent="0.35">
      <c r="A263" s="119" t="s">
        <v>1029</v>
      </c>
      <c r="B263" s="114" t="s">
        <v>915</v>
      </c>
      <c r="C263" s="158" t="s">
        <v>435</v>
      </c>
      <c r="D263" s="123">
        <v>44498</v>
      </c>
      <c r="E263" s="113" t="s">
        <v>916</v>
      </c>
      <c r="F263" s="5" t="s">
        <v>18</v>
      </c>
      <c r="G263" s="5" t="s">
        <v>19</v>
      </c>
      <c r="H263" s="123">
        <v>44512</v>
      </c>
      <c r="I263" s="5">
        <f t="shared" si="14"/>
        <v>14</v>
      </c>
      <c r="J263" s="5" t="s">
        <v>20</v>
      </c>
      <c r="K263" s="5" t="s">
        <v>108</v>
      </c>
      <c r="L263" s="6" t="s">
        <v>543</v>
      </c>
      <c r="M263" s="6" t="s">
        <v>543</v>
      </c>
      <c r="N263" s="6" t="s">
        <v>543</v>
      </c>
      <c r="O263" s="6" t="s">
        <v>543</v>
      </c>
      <c r="P263" s="6"/>
      <c r="Q263" s="6" t="s">
        <v>543</v>
      </c>
    </row>
    <row r="264" spans="1:17" ht="46.5" x14ac:dyDescent="0.35">
      <c r="A264" s="119" t="s">
        <v>1029</v>
      </c>
      <c r="B264" s="114" t="s">
        <v>917</v>
      </c>
      <c r="C264" s="158" t="s">
        <v>435</v>
      </c>
      <c r="D264" s="123">
        <v>44497</v>
      </c>
      <c r="E264" s="113" t="s">
        <v>918</v>
      </c>
      <c r="F264" s="5" t="s">
        <v>18</v>
      </c>
      <c r="G264" s="5" t="s">
        <v>1010</v>
      </c>
      <c r="H264" s="123">
        <v>44501</v>
      </c>
      <c r="I264" s="5">
        <f>H264-D264</f>
        <v>4</v>
      </c>
      <c r="J264" s="5" t="s">
        <v>20</v>
      </c>
      <c r="K264" s="5" t="s">
        <v>108</v>
      </c>
      <c r="L264" s="6" t="s">
        <v>543</v>
      </c>
      <c r="M264" s="6" t="s">
        <v>543</v>
      </c>
      <c r="N264" s="6" t="s">
        <v>543</v>
      </c>
      <c r="O264" s="6" t="s">
        <v>543</v>
      </c>
      <c r="P264" s="6"/>
      <c r="Q264" s="6" t="s">
        <v>543</v>
      </c>
    </row>
    <row r="265" spans="1:17" ht="31" x14ac:dyDescent="0.35">
      <c r="A265" s="119" t="s">
        <v>1029</v>
      </c>
      <c r="B265" s="114" t="s">
        <v>919</v>
      </c>
      <c r="C265" s="158" t="s">
        <v>435</v>
      </c>
      <c r="D265" s="123">
        <v>44527</v>
      </c>
      <c r="E265" s="113" t="s">
        <v>920</v>
      </c>
      <c r="F265" s="5" t="s">
        <v>18</v>
      </c>
      <c r="G265" s="5" t="s">
        <v>19</v>
      </c>
      <c r="H265" s="123">
        <v>44529</v>
      </c>
      <c r="I265" s="5">
        <f t="shared" si="14"/>
        <v>2</v>
      </c>
      <c r="J265" s="5" t="s">
        <v>20</v>
      </c>
      <c r="K265" s="5" t="s">
        <v>108</v>
      </c>
      <c r="L265" s="6" t="s">
        <v>543</v>
      </c>
      <c r="M265" s="6" t="s">
        <v>543</v>
      </c>
      <c r="N265" s="6" t="s">
        <v>543</v>
      </c>
      <c r="O265" s="6" t="s">
        <v>543</v>
      </c>
      <c r="P265" s="6"/>
      <c r="Q265" s="6" t="s">
        <v>543</v>
      </c>
    </row>
    <row r="266" spans="1:17" ht="31" x14ac:dyDescent="0.35">
      <c r="A266" s="119" t="s">
        <v>1029</v>
      </c>
      <c r="B266" s="114" t="s">
        <v>921</v>
      </c>
      <c r="C266" s="158" t="s">
        <v>435</v>
      </c>
      <c r="D266" s="123">
        <v>44496</v>
      </c>
      <c r="E266" s="113" t="s">
        <v>922</v>
      </c>
      <c r="F266" s="5" t="s">
        <v>18</v>
      </c>
      <c r="G266" s="5" t="s">
        <v>19</v>
      </c>
      <c r="H266" s="123">
        <v>44497</v>
      </c>
      <c r="I266" s="5">
        <f>H266-D266</f>
        <v>1</v>
      </c>
      <c r="J266" s="5" t="s">
        <v>20</v>
      </c>
      <c r="K266" s="5" t="s">
        <v>108</v>
      </c>
      <c r="L266" s="6" t="s">
        <v>543</v>
      </c>
      <c r="M266" s="6" t="s">
        <v>543</v>
      </c>
      <c r="N266" s="6" t="s">
        <v>543</v>
      </c>
      <c r="O266" s="6" t="s">
        <v>543</v>
      </c>
      <c r="P266" s="6"/>
      <c r="Q266" s="6" t="s">
        <v>543</v>
      </c>
    </row>
    <row r="267" spans="1:17" ht="31" x14ac:dyDescent="0.35">
      <c r="A267" s="119" t="s">
        <v>1029</v>
      </c>
      <c r="B267" s="114" t="s">
        <v>923</v>
      </c>
      <c r="C267" s="158" t="s">
        <v>435</v>
      </c>
      <c r="D267" s="123">
        <v>44494</v>
      </c>
      <c r="E267" s="113" t="s">
        <v>924</v>
      </c>
      <c r="F267" s="5" t="s">
        <v>18</v>
      </c>
      <c r="G267" s="5" t="s">
        <v>1011</v>
      </c>
      <c r="H267" s="123">
        <v>44497</v>
      </c>
      <c r="I267" s="5">
        <f t="shared" si="14"/>
        <v>3</v>
      </c>
      <c r="J267" s="5" t="s">
        <v>20</v>
      </c>
      <c r="K267" s="5" t="s">
        <v>108</v>
      </c>
      <c r="L267" s="6" t="s">
        <v>543</v>
      </c>
      <c r="M267" s="6" t="s">
        <v>543</v>
      </c>
      <c r="N267" s="6" t="s">
        <v>543</v>
      </c>
      <c r="O267" s="6" t="s">
        <v>543</v>
      </c>
      <c r="P267" s="6"/>
      <c r="Q267" s="6" t="s">
        <v>543</v>
      </c>
    </row>
    <row r="268" spans="1:17" ht="31" x14ac:dyDescent="0.35">
      <c r="A268" s="119" t="s">
        <v>1029</v>
      </c>
      <c r="B268" s="114" t="s">
        <v>925</v>
      </c>
      <c r="C268" s="158" t="s">
        <v>435</v>
      </c>
      <c r="D268" s="123">
        <v>44494</v>
      </c>
      <c r="E268" s="113" t="s">
        <v>926</v>
      </c>
      <c r="F268" s="5" t="s">
        <v>18</v>
      </c>
      <c r="G268" s="5" t="s">
        <v>19</v>
      </c>
      <c r="H268" s="123">
        <v>44498</v>
      </c>
      <c r="I268" s="5">
        <f>H268-D268</f>
        <v>4</v>
      </c>
      <c r="J268" s="5" t="s">
        <v>20</v>
      </c>
      <c r="K268" s="5" t="s">
        <v>108</v>
      </c>
      <c r="L268" s="6" t="s">
        <v>543</v>
      </c>
      <c r="M268" s="6" t="s">
        <v>543</v>
      </c>
      <c r="N268" s="6" t="s">
        <v>543</v>
      </c>
      <c r="O268" s="6" t="s">
        <v>543</v>
      </c>
      <c r="P268" s="6"/>
      <c r="Q268" s="6" t="s">
        <v>543</v>
      </c>
    </row>
    <row r="269" spans="1:17" ht="31" x14ac:dyDescent="0.35">
      <c r="A269" s="119" t="s">
        <v>1029</v>
      </c>
      <c r="B269" s="114" t="s">
        <v>927</v>
      </c>
      <c r="C269" s="158" t="s">
        <v>435</v>
      </c>
      <c r="D269" s="123">
        <v>44494</v>
      </c>
      <c r="E269" s="113" t="s">
        <v>928</v>
      </c>
      <c r="F269" s="5" t="s">
        <v>18</v>
      </c>
      <c r="G269" s="5" t="s">
        <v>19</v>
      </c>
      <c r="H269" s="123">
        <v>44497</v>
      </c>
      <c r="I269" s="5">
        <f t="shared" si="14"/>
        <v>3</v>
      </c>
      <c r="J269" s="5" t="s">
        <v>20</v>
      </c>
      <c r="K269" s="5" t="s">
        <v>108</v>
      </c>
      <c r="L269" s="6" t="s">
        <v>543</v>
      </c>
      <c r="M269" s="6" t="s">
        <v>543</v>
      </c>
      <c r="N269" s="6" t="s">
        <v>543</v>
      </c>
      <c r="O269" s="6" t="s">
        <v>543</v>
      </c>
      <c r="P269" s="6"/>
      <c r="Q269" s="6" t="s">
        <v>543</v>
      </c>
    </row>
    <row r="270" spans="1:17" ht="31" x14ac:dyDescent="0.35">
      <c r="A270" s="119" t="s">
        <v>1029</v>
      </c>
      <c r="B270" s="114" t="s">
        <v>929</v>
      </c>
      <c r="C270" s="158" t="s">
        <v>435</v>
      </c>
      <c r="D270" s="123">
        <v>44494</v>
      </c>
      <c r="E270" s="113" t="s">
        <v>930</v>
      </c>
      <c r="F270" s="5" t="s">
        <v>18</v>
      </c>
      <c r="G270" s="5" t="s">
        <v>19</v>
      </c>
      <c r="H270" s="123">
        <v>44498</v>
      </c>
      <c r="I270" s="5">
        <f>H270-D270</f>
        <v>4</v>
      </c>
      <c r="J270" s="5" t="s">
        <v>20</v>
      </c>
      <c r="K270" s="5" t="s">
        <v>108</v>
      </c>
      <c r="L270" s="6" t="s">
        <v>543</v>
      </c>
      <c r="M270" s="6" t="s">
        <v>543</v>
      </c>
      <c r="N270" s="6" t="s">
        <v>543</v>
      </c>
      <c r="O270" s="6" t="s">
        <v>543</v>
      </c>
      <c r="P270" s="6"/>
      <c r="Q270" s="6" t="s">
        <v>543</v>
      </c>
    </row>
    <row r="271" spans="1:17" ht="46.5" x14ac:dyDescent="0.35">
      <c r="A271" s="119" t="s">
        <v>1029</v>
      </c>
      <c r="B271" s="114" t="s">
        <v>931</v>
      </c>
      <c r="C271" s="158" t="s">
        <v>435</v>
      </c>
      <c r="D271" s="123">
        <v>44490</v>
      </c>
      <c r="E271" s="113" t="s">
        <v>932</v>
      </c>
      <c r="F271" s="5" t="s">
        <v>18</v>
      </c>
      <c r="G271" s="5" t="s">
        <v>19</v>
      </c>
      <c r="H271" s="123">
        <v>44508</v>
      </c>
      <c r="I271" s="5">
        <f>H271-D271</f>
        <v>18</v>
      </c>
      <c r="J271" s="9" t="s">
        <v>20</v>
      </c>
      <c r="K271" s="5" t="s">
        <v>108</v>
      </c>
      <c r="L271" s="6" t="s">
        <v>543</v>
      </c>
      <c r="M271" s="6" t="s">
        <v>543</v>
      </c>
      <c r="N271" s="6" t="s">
        <v>543</v>
      </c>
      <c r="O271" s="6" t="s">
        <v>543</v>
      </c>
      <c r="P271" s="6"/>
      <c r="Q271" s="6" t="s">
        <v>543</v>
      </c>
    </row>
    <row r="272" spans="1:17" ht="31" x14ac:dyDescent="0.35">
      <c r="A272" s="119" t="s">
        <v>1029</v>
      </c>
      <c r="B272" s="114" t="s">
        <v>933</v>
      </c>
      <c r="C272" s="158" t="s">
        <v>435</v>
      </c>
      <c r="D272" s="123">
        <v>44488</v>
      </c>
      <c r="E272" s="113" t="s">
        <v>934</v>
      </c>
      <c r="F272" s="5" t="s">
        <v>28</v>
      </c>
      <c r="G272" s="5" t="s">
        <v>19</v>
      </c>
      <c r="H272" s="123">
        <v>44528</v>
      </c>
      <c r="I272" s="5">
        <f t="shared" ref="I272:I273" si="15">H272-D272</f>
        <v>40</v>
      </c>
      <c r="J272" s="9" t="s">
        <v>20</v>
      </c>
      <c r="K272" s="5" t="s">
        <v>108</v>
      </c>
      <c r="L272" s="6" t="s">
        <v>543</v>
      </c>
      <c r="M272" s="6" t="s">
        <v>543</v>
      </c>
      <c r="N272" s="6" t="s">
        <v>543</v>
      </c>
      <c r="O272" s="6" t="s">
        <v>543</v>
      </c>
      <c r="P272" s="6"/>
      <c r="Q272" s="6" t="s">
        <v>1015</v>
      </c>
    </row>
    <row r="273" spans="1:17" ht="31" x14ac:dyDescent="0.35">
      <c r="A273" s="119" t="s">
        <v>1029</v>
      </c>
      <c r="B273" s="114" t="s">
        <v>1028</v>
      </c>
      <c r="C273" s="158" t="s">
        <v>101</v>
      </c>
      <c r="D273" s="123">
        <v>44475</v>
      </c>
      <c r="E273" s="113" t="s">
        <v>1027</v>
      </c>
      <c r="F273" s="5" t="s">
        <v>28</v>
      </c>
      <c r="G273" s="5" t="s">
        <v>19</v>
      </c>
      <c r="H273" s="123">
        <v>44483</v>
      </c>
      <c r="I273" s="5">
        <f t="shared" si="15"/>
        <v>8</v>
      </c>
      <c r="J273" s="9" t="s">
        <v>20</v>
      </c>
      <c r="K273" s="5" t="s">
        <v>108</v>
      </c>
      <c r="L273" s="6" t="s">
        <v>543</v>
      </c>
      <c r="M273" s="6" t="s">
        <v>543</v>
      </c>
      <c r="N273" s="6" t="s">
        <v>543</v>
      </c>
      <c r="O273" s="6" t="s">
        <v>543</v>
      </c>
      <c r="P273" s="6"/>
      <c r="Q273" s="6" t="s">
        <v>543</v>
      </c>
    </row>
    <row r="274" spans="1:17" ht="31" x14ac:dyDescent="0.35">
      <c r="A274" s="119" t="s">
        <v>1029</v>
      </c>
      <c r="B274" s="114" t="s">
        <v>935</v>
      </c>
      <c r="C274" s="158" t="s">
        <v>435</v>
      </c>
      <c r="D274" s="123">
        <v>44474</v>
      </c>
      <c r="E274" s="113" t="s">
        <v>936</v>
      </c>
      <c r="F274" s="5" t="s">
        <v>18</v>
      </c>
      <c r="G274" s="5" t="s">
        <v>19</v>
      </c>
      <c r="H274" s="123">
        <v>44475</v>
      </c>
      <c r="I274" s="5">
        <f>H274-D274</f>
        <v>1</v>
      </c>
      <c r="J274" s="9" t="s">
        <v>543</v>
      </c>
      <c r="K274" s="5" t="s">
        <v>108</v>
      </c>
      <c r="L274" s="6" t="s">
        <v>543</v>
      </c>
      <c r="M274" s="6" t="s">
        <v>543</v>
      </c>
      <c r="N274" s="6" t="s">
        <v>543</v>
      </c>
      <c r="O274" s="6" t="s">
        <v>543</v>
      </c>
      <c r="P274" s="6"/>
      <c r="Q274" s="6" t="s">
        <v>543</v>
      </c>
    </row>
    <row r="275" spans="1:17" ht="46.5" x14ac:dyDescent="0.35">
      <c r="A275" s="165" t="s">
        <v>1033</v>
      </c>
      <c r="B275" s="9" t="s">
        <v>1037</v>
      </c>
      <c r="C275" s="158" t="s">
        <v>435</v>
      </c>
      <c r="D275" s="123">
        <v>44574</v>
      </c>
      <c r="E275" s="113" t="s">
        <v>1038</v>
      </c>
      <c r="F275" s="9" t="s">
        <v>18</v>
      </c>
      <c r="G275" s="83" t="s">
        <v>19</v>
      </c>
      <c r="H275" s="123">
        <v>44581</v>
      </c>
      <c r="I275" s="9">
        <f>H275-D275</f>
        <v>7</v>
      </c>
      <c r="J275" s="9" t="s">
        <v>543</v>
      </c>
      <c r="K275" s="5" t="s">
        <v>108</v>
      </c>
      <c r="L275" s="6" t="s">
        <v>543</v>
      </c>
      <c r="M275" s="6" t="s">
        <v>543</v>
      </c>
      <c r="N275" s="6" t="s">
        <v>543</v>
      </c>
      <c r="O275" s="6" t="s">
        <v>543</v>
      </c>
      <c r="P275" s="6"/>
      <c r="Q275" s="6" t="s">
        <v>543</v>
      </c>
    </row>
    <row r="276" spans="1:17" ht="31" x14ac:dyDescent="0.35">
      <c r="A276" s="165" t="s">
        <v>1033</v>
      </c>
      <c r="B276" s="9" t="s">
        <v>1039</v>
      </c>
      <c r="C276" s="158" t="s">
        <v>435</v>
      </c>
      <c r="D276" s="123">
        <v>44589</v>
      </c>
      <c r="E276" s="113" t="s">
        <v>1040</v>
      </c>
      <c r="F276" s="9" t="s">
        <v>18</v>
      </c>
      <c r="G276" s="83" t="s">
        <v>19</v>
      </c>
      <c r="H276" s="123">
        <v>44599</v>
      </c>
      <c r="I276" s="9">
        <f>H276-D276</f>
        <v>10</v>
      </c>
      <c r="J276" s="9" t="s">
        <v>543</v>
      </c>
      <c r="K276" s="5" t="s">
        <v>108</v>
      </c>
      <c r="L276" s="6" t="s">
        <v>543</v>
      </c>
      <c r="M276" s="6" t="s">
        <v>543</v>
      </c>
      <c r="N276" s="6" t="s">
        <v>543</v>
      </c>
      <c r="O276" s="6" t="s">
        <v>543</v>
      </c>
      <c r="P276" s="6"/>
      <c r="Q276" s="6" t="s">
        <v>543</v>
      </c>
    </row>
    <row r="277" spans="1:17" x14ac:dyDescent="0.35">
      <c r="A277" s="165" t="s">
        <v>1033</v>
      </c>
      <c r="B277" s="9" t="s">
        <v>1041</v>
      </c>
      <c r="C277" s="158" t="s">
        <v>435</v>
      </c>
      <c r="D277" s="123">
        <v>44592</v>
      </c>
      <c r="E277" s="113" t="s">
        <v>1042</v>
      </c>
      <c r="F277" s="9" t="s">
        <v>18</v>
      </c>
      <c r="G277" s="83" t="s">
        <v>19</v>
      </c>
      <c r="H277" s="123">
        <v>44599</v>
      </c>
      <c r="I277" s="9">
        <f t="shared" ref="I277:I378" si="16">H277-D277</f>
        <v>7</v>
      </c>
      <c r="J277" s="9" t="s">
        <v>543</v>
      </c>
      <c r="K277" s="5" t="s">
        <v>108</v>
      </c>
      <c r="L277" s="6" t="s">
        <v>543</v>
      </c>
      <c r="M277" s="6" t="s">
        <v>543</v>
      </c>
      <c r="N277" s="6" t="s">
        <v>543</v>
      </c>
      <c r="O277" s="6" t="s">
        <v>543</v>
      </c>
      <c r="P277" s="6"/>
      <c r="Q277" s="6" t="s">
        <v>543</v>
      </c>
    </row>
    <row r="278" spans="1:17" x14ac:dyDescent="0.35">
      <c r="A278" s="165" t="s">
        <v>1033</v>
      </c>
      <c r="B278" s="9" t="s">
        <v>1307</v>
      </c>
      <c r="C278" s="158" t="s">
        <v>101</v>
      </c>
      <c r="D278" s="123">
        <v>44595</v>
      </c>
      <c r="E278" s="113" t="s">
        <v>1308</v>
      </c>
      <c r="F278" s="9" t="s">
        <v>18</v>
      </c>
      <c r="G278" s="83" t="s">
        <v>19</v>
      </c>
      <c r="H278" s="123">
        <v>44601</v>
      </c>
      <c r="I278" s="9">
        <f t="shared" si="16"/>
        <v>6</v>
      </c>
      <c r="J278" s="9" t="s">
        <v>543</v>
      </c>
      <c r="K278" s="5" t="s">
        <v>108</v>
      </c>
      <c r="L278" s="6" t="s">
        <v>543</v>
      </c>
      <c r="M278" s="6" t="s">
        <v>543</v>
      </c>
      <c r="N278" s="6" t="s">
        <v>543</v>
      </c>
      <c r="O278" s="6" t="s">
        <v>543</v>
      </c>
      <c r="P278" s="6"/>
      <c r="Q278" s="6" t="s">
        <v>543</v>
      </c>
    </row>
    <row r="279" spans="1:17" ht="62" x14ac:dyDescent="0.35">
      <c r="A279" s="165" t="s">
        <v>1033</v>
      </c>
      <c r="B279" s="9" t="s">
        <v>1043</v>
      </c>
      <c r="C279" s="158" t="s">
        <v>435</v>
      </c>
      <c r="D279" s="123">
        <v>44592</v>
      </c>
      <c r="E279" s="113" t="s">
        <v>1044</v>
      </c>
      <c r="F279" s="9" t="s">
        <v>18</v>
      </c>
      <c r="G279" s="83" t="s">
        <v>19</v>
      </c>
      <c r="H279" s="123">
        <v>44599</v>
      </c>
      <c r="I279" s="9">
        <f t="shared" si="16"/>
        <v>7</v>
      </c>
      <c r="J279" s="9" t="s">
        <v>543</v>
      </c>
      <c r="K279" s="5" t="s">
        <v>108</v>
      </c>
      <c r="L279" s="6" t="s">
        <v>543</v>
      </c>
      <c r="M279" s="6" t="s">
        <v>543</v>
      </c>
      <c r="N279" s="6" t="s">
        <v>543</v>
      </c>
      <c r="O279" s="6" t="s">
        <v>543</v>
      </c>
      <c r="P279" s="6"/>
      <c r="Q279" s="6" t="s">
        <v>1005</v>
      </c>
    </row>
    <row r="280" spans="1:17" ht="31" x14ac:dyDescent="0.35">
      <c r="A280" s="165" t="s">
        <v>1033</v>
      </c>
      <c r="B280" s="6" t="s">
        <v>1045</v>
      </c>
      <c r="C280" s="158" t="s">
        <v>435</v>
      </c>
      <c r="D280" s="123">
        <v>44596</v>
      </c>
      <c r="E280" s="113" t="s">
        <v>1046</v>
      </c>
      <c r="F280" s="9" t="s">
        <v>18</v>
      </c>
      <c r="G280" s="83" t="s">
        <v>19</v>
      </c>
      <c r="H280" s="123">
        <v>44603</v>
      </c>
      <c r="I280" s="9">
        <f t="shared" si="16"/>
        <v>7</v>
      </c>
      <c r="J280" s="9" t="s">
        <v>543</v>
      </c>
      <c r="K280" s="5" t="s">
        <v>108</v>
      </c>
      <c r="L280" s="6" t="s">
        <v>543</v>
      </c>
      <c r="M280" s="6" t="s">
        <v>543</v>
      </c>
      <c r="N280" s="6" t="s">
        <v>543</v>
      </c>
      <c r="O280" s="6" t="s">
        <v>543</v>
      </c>
      <c r="P280" s="6"/>
      <c r="Q280" s="6" t="s">
        <v>543</v>
      </c>
    </row>
    <row r="281" spans="1:17" ht="31" x14ac:dyDescent="0.35">
      <c r="A281" s="165" t="s">
        <v>1033</v>
      </c>
      <c r="B281" s="6" t="s">
        <v>1309</v>
      </c>
      <c r="C281" s="158" t="s">
        <v>731</v>
      </c>
      <c r="D281" s="123">
        <v>44617</v>
      </c>
      <c r="E281" s="113" t="s">
        <v>1310</v>
      </c>
      <c r="F281" s="9" t="s">
        <v>18</v>
      </c>
      <c r="G281" s="83" t="s">
        <v>19</v>
      </c>
      <c r="H281" s="123">
        <v>44617</v>
      </c>
      <c r="I281" s="9">
        <f t="shared" si="16"/>
        <v>0</v>
      </c>
      <c r="J281" s="9" t="s">
        <v>543</v>
      </c>
      <c r="K281" s="5" t="s">
        <v>108</v>
      </c>
      <c r="L281" s="6" t="s">
        <v>543</v>
      </c>
      <c r="M281" s="6" t="s">
        <v>543</v>
      </c>
      <c r="N281" s="6" t="s">
        <v>543</v>
      </c>
      <c r="O281" s="6" t="s">
        <v>543</v>
      </c>
      <c r="P281" s="6"/>
      <c r="Q281" s="6" t="s">
        <v>543</v>
      </c>
    </row>
    <row r="282" spans="1:17" x14ac:dyDescent="0.35">
      <c r="A282" s="165" t="s">
        <v>1033</v>
      </c>
      <c r="B282" s="6" t="s">
        <v>1047</v>
      </c>
      <c r="C282" s="158" t="s">
        <v>435</v>
      </c>
      <c r="D282" s="123">
        <v>44601</v>
      </c>
      <c r="E282" s="113" t="s">
        <v>1048</v>
      </c>
      <c r="F282" s="9" t="s">
        <v>18</v>
      </c>
      <c r="G282" s="83" t="s">
        <v>19</v>
      </c>
      <c r="H282" s="133">
        <v>44603</v>
      </c>
      <c r="I282" s="9">
        <f t="shared" si="16"/>
        <v>2</v>
      </c>
      <c r="J282" s="9" t="s">
        <v>543</v>
      </c>
      <c r="K282" s="5" t="s">
        <v>108</v>
      </c>
      <c r="L282" s="6" t="s">
        <v>543</v>
      </c>
      <c r="M282" s="6" t="s">
        <v>543</v>
      </c>
      <c r="N282" s="6" t="s">
        <v>543</v>
      </c>
      <c r="O282" s="6" t="s">
        <v>543</v>
      </c>
      <c r="P282" s="6"/>
      <c r="Q282" s="6" t="s">
        <v>543</v>
      </c>
    </row>
    <row r="283" spans="1:17" ht="31" x14ac:dyDescent="0.35">
      <c r="A283" s="165" t="s">
        <v>1033</v>
      </c>
      <c r="B283" s="9" t="s">
        <v>1049</v>
      </c>
      <c r="C283" s="158" t="s">
        <v>435</v>
      </c>
      <c r="D283" s="123">
        <v>44602</v>
      </c>
      <c r="E283" s="113" t="s">
        <v>1050</v>
      </c>
      <c r="F283" s="9" t="s">
        <v>18</v>
      </c>
      <c r="G283" s="83" t="s">
        <v>19</v>
      </c>
      <c r="H283" s="133">
        <v>44621</v>
      </c>
      <c r="I283" s="9">
        <f t="shared" si="16"/>
        <v>19</v>
      </c>
      <c r="J283" s="9" t="s">
        <v>543</v>
      </c>
      <c r="K283" s="5" t="s">
        <v>108</v>
      </c>
      <c r="L283" s="6" t="s">
        <v>543</v>
      </c>
      <c r="M283" s="6" t="s">
        <v>543</v>
      </c>
      <c r="N283" s="6" t="s">
        <v>543</v>
      </c>
      <c r="O283" s="6" t="s">
        <v>543</v>
      </c>
      <c r="P283" s="6"/>
      <c r="Q283" s="6" t="s">
        <v>543</v>
      </c>
    </row>
    <row r="284" spans="1:17" ht="31" x14ac:dyDescent="0.35">
      <c r="A284" s="165" t="s">
        <v>1033</v>
      </c>
      <c r="B284" s="104" t="s">
        <v>1051</v>
      </c>
      <c r="C284" s="158" t="s">
        <v>435</v>
      </c>
      <c r="D284" s="126">
        <v>44614</v>
      </c>
      <c r="E284" s="113" t="s">
        <v>1052</v>
      </c>
      <c r="F284" s="9" t="s">
        <v>18</v>
      </c>
      <c r="G284" s="83" t="s">
        <v>19</v>
      </c>
      <c r="H284" s="133">
        <v>44624</v>
      </c>
      <c r="I284" s="9">
        <f t="shared" si="16"/>
        <v>10</v>
      </c>
      <c r="J284" s="9" t="s">
        <v>543</v>
      </c>
      <c r="K284" s="5" t="s">
        <v>108</v>
      </c>
      <c r="L284" s="6" t="s">
        <v>543</v>
      </c>
      <c r="M284" s="6" t="s">
        <v>543</v>
      </c>
      <c r="N284" s="6" t="s">
        <v>543</v>
      </c>
      <c r="O284" s="6" t="s">
        <v>543</v>
      </c>
      <c r="P284" s="6"/>
      <c r="Q284" s="6" t="s">
        <v>543</v>
      </c>
    </row>
    <row r="285" spans="1:17" ht="31" x14ac:dyDescent="0.35">
      <c r="A285" s="165" t="s">
        <v>1033</v>
      </c>
      <c r="B285" s="104" t="s">
        <v>1053</v>
      </c>
      <c r="C285" s="158" t="s">
        <v>435</v>
      </c>
      <c r="D285" s="123">
        <v>44622</v>
      </c>
      <c r="E285" s="113" t="s">
        <v>1054</v>
      </c>
      <c r="F285" s="9" t="s">
        <v>18</v>
      </c>
      <c r="G285" s="83" t="s">
        <v>19</v>
      </c>
      <c r="H285" s="133">
        <v>44638</v>
      </c>
      <c r="I285" s="9">
        <f t="shared" si="16"/>
        <v>16</v>
      </c>
      <c r="J285" s="9" t="s">
        <v>543</v>
      </c>
      <c r="K285" s="5" t="s">
        <v>108</v>
      </c>
      <c r="L285" s="6" t="s">
        <v>543</v>
      </c>
      <c r="M285" s="6" t="s">
        <v>543</v>
      </c>
      <c r="N285" s="6" t="s">
        <v>543</v>
      </c>
      <c r="O285" s="6" t="s">
        <v>543</v>
      </c>
      <c r="P285" s="6"/>
      <c r="Q285" s="6" t="s">
        <v>543</v>
      </c>
    </row>
    <row r="286" spans="1:17" x14ac:dyDescent="0.35">
      <c r="A286" s="165" t="s">
        <v>1033</v>
      </c>
      <c r="B286" s="104" t="s">
        <v>1055</v>
      </c>
      <c r="C286" s="158" t="s">
        <v>435</v>
      </c>
      <c r="D286" s="123">
        <v>44622</v>
      </c>
      <c r="E286" s="113" t="s">
        <v>1056</v>
      </c>
      <c r="F286" s="9" t="s">
        <v>18</v>
      </c>
      <c r="G286" s="83" t="s">
        <v>19</v>
      </c>
      <c r="H286" s="133">
        <v>44622</v>
      </c>
      <c r="I286" s="9">
        <f t="shared" si="16"/>
        <v>0</v>
      </c>
      <c r="J286" s="9" t="s">
        <v>543</v>
      </c>
      <c r="K286" s="5" t="s">
        <v>108</v>
      </c>
      <c r="L286" s="6" t="s">
        <v>543</v>
      </c>
      <c r="M286" s="6" t="s">
        <v>543</v>
      </c>
      <c r="N286" s="6" t="s">
        <v>543</v>
      </c>
      <c r="O286" s="6" t="s">
        <v>543</v>
      </c>
      <c r="P286" s="6"/>
      <c r="Q286" s="6" t="s">
        <v>543</v>
      </c>
    </row>
    <row r="287" spans="1:17" x14ac:dyDescent="0.35">
      <c r="A287" s="165" t="s">
        <v>1033</v>
      </c>
      <c r="B287" s="104" t="s">
        <v>1057</v>
      </c>
      <c r="C287" s="158" t="s">
        <v>435</v>
      </c>
      <c r="D287" s="123">
        <v>44622</v>
      </c>
      <c r="E287" s="113" t="s">
        <v>1058</v>
      </c>
      <c r="F287" s="9" t="s">
        <v>18</v>
      </c>
      <c r="G287" s="83" t="s">
        <v>19</v>
      </c>
      <c r="H287" s="133">
        <v>44622</v>
      </c>
      <c r="I287" s="9">
        <f t="shared" si="16"/>
        <v>0</v>
      </c>
      <c r="J287" s="9" t="s">
        <v>543</v>
      </c>
      <c r="K287" s="5" t="s">
        <v>108</v>
      </c>
      <c r="L287" s="6" t="s">
        <v>543</v>
      </c>
      <c r="M287" s="6" t="s">
        <v>543</v>
      </c>
      <c r="N287" s="6" t="s">
        <v>543</v>
      </c>
      <c r="O287" s="6" t="s">
        <v>543</v>
      </c>
      <c r="P287" s="6"/>
      <c r="Q287" s="6" t="s">
        <v>543</v>
      </c>
    </row>
    <row r="288" spans="1:17" ht="31" x14ac:dyDescent="0.35">
      <c r="A288" s="165" t="s">
        <v>1033</v>
      </c>
      <c r="B288" s="104" t="s">
        <v>1059</v>
      </c>
      <c r="C288" s="158" t="s">
        <v>435</v>
      </c>
      <c r="D288" s="123">
        <v>44625</v>
      </c>
      <c r="E288" s="113" t="s">
        <v>1060</v>
      </c>
      <c r="F288" s="9" t="s">
        <v>18</v>
      </c>
      <c r="G288" s="83" t="s">
        <v>19</v>
      </c>
      <c r="H288" s="133">
        <v>44644</v>
      </c>
      <c r="I288" s="9">
        <f t="shared" si="16"/>
        <v>19</v>
      </c>
      <c r="J288" s="9" t="s">
        <v>543</v>
      </c>
      <c r="K288" s="5" t="s">
        <v>108</v>
      </c>
      <c r="L288" s="6" t="s">
        <v>543</v>
      </c>
      <c r="M288" s="6" t="s">
        <v>543</v>
      </c>
      <c r="N288" s="6" t="s">
        <v>543</v>
      </c>
      <c r="O288" s="6" t="s">
        <v>543</v>
      </c>
      <c r="P288" s="6"/>
      <c r="Q288" s="6" t="s">
        <v>543</v>
      </c>
    </row>
    <row r="289" spans="1:17" x14ac:dyDescent="0.35">
      <c r="A289" s="165" t="s">
        <v>1033</v>
      </c>
      <c r="B289" s="104" t="s">
        <v>1061</v>
      </c>
      <c r="C289" s="158" t="s">
        <v>435</v>
      </c>
      <c r="D289" s="123">
        <v>44627</v>
      </c>
      <c r="E289" s="113" t="s">
        <v>1062</v>
      </c>
      <c r="F289" s="9" t="s">
        <v>18</v>
      </c>
      <c r="G289" s="83" t="s">
        <v>19</v>
      </c>
      <c r="H289" s="133">
        <v>44642</v>
      </c>
      <c r="I289" s="9">
        <f t="shared" si="16"/>
        <v>15</v>
      </c>
      <c r="J289" s="9" t="s">
        <v>543</v>
      </c>
      <c r="K289" s="5" t="s">
        <v>108</v>
      </c>
      <c r="L289" s="6" t="s">
        <v>543</v>
      </c>
      <c r="M289" s="6" t="s">
        <v>543</v>
      </c>
      <c r="N289" s="6" t="s">
        <v>543</v>
      </c>
      <c r="O289" s="6" t="s">
        <v>543</v>
      </c>
      <c r="P289" s="6"/>
      <c r="Q289" s="6" t="s">
        <v>543</v>
      </c>
    </row>
    <row r="290" spans="1:17" ht="31" x14ac:dyDescent="0.35">
      <c r="A290" s="165" t="s">
        <v>1033</v>
      </c>
      <c r="B290" s="104" t="s">
        <v>1063</v>
      </c>
      <c r="C290" s="158" t="s">
        <v>435</v>
      </c>
      <c r="D290" s="123">
        <v>44627</v>
      </c>
      <c r="E290" s="113" t="s">
        <v>1064</v>
      </c>
      <c r="F290" s="9" t="s">
        <v>18</v>
      </c>
      <c r="G290" s="83" t="s">
        <v>19</v>
      </c>
      <c r="H290" s="133">
        <v>44629</v>
      </c>
      <c r="I290" s="9">
        <f t="shared" si="16"/>
        <v>2</v>
      </c>
      <c r="J290" s="9" t="s">
        <v>543</v>
      </c>
      <c r="K290" s="5" t="s">
        <v>108</v>
      </c>
      <c r="L290" s="6" t="s">
        <v>543</v>
      </c>
      <c r="M290" s="6" t="s">
        <v>543</v>
      </c>
      <c r="N290" s="6" t="s">
        <v>543</v>
      </c>
      <c r="O290" s="6" t="s">
        <v>543</v>
      </c>
      <c r="P290" s="6"/>
      <c r="Q290" s="6" t="s">
        <v>1065</v>
      </c>
    </row>
    <row r="291" spans="1:17" ht="31" x14ac:dyDescent="0.35">
      <c r="A291" s="165" t="s">
        <v>1033</v>
      </c>
      <c r="B291" s="104" t="s">
        <v>1066</v>
      </c>
      <c r="C291" s="158" t="s">
        <v>435</v>
      </c>
      <c r="D291" s="123">
        <v>44630</v>
      </c>
      <c r="E291" s="113" t="s">
        <v>1067</v>
      </c>
      <c r="F291" s="9" t="s">
        <v>18</v>
      </c>
      <c r="G291" s="83" t="s">
        <v>19</v>
      </c>
      <c r="H291" s="133">
        <v>44652</v>
      </c>
      <c r="I291" s="14">
        <f t="shared" si="16"/>
        <v>22</v>
      </c>
      <c r="J291" s="9" t="s">
        <v>543</v>
      </c>
      <c r="K291" s="5" t="s">
        <v>108</v>
      </c>
      <c r="L291" s="6" t="s">
        <v>543</v>
      </c>
      <c r="M291" s="6" t="s">
        <v>543</v>
      </c>
      <c r="N291" s="6" t="s">
        <v>543</v>
      </c>
      <c r="O291" s="6" t="s">
        <v>543</v>
      </c>
      <c r="P291" s="6"/>
      <c r="Q291" s="6" t="s">
        <v>543</v>
      </c>
    </row>
    <row r="292" spans="1:17" ht="31" x14ac:dyDescent="0.35">
      <c r="A292" s="165" t="s">
        <v>1033</v>
      </c>
      <c r="B292" s="104" t="s">
        <v>1068</v>
      </c>
      <c r="C292" s="158" t="s">
        <v>435</v>
      </c>
      <c r="D292" s="123">
        <v>44637</v>
      </c>
      <c r="E292" s="113" t="s">
        <v>1069</v>
      </c>
      <c r="F292" s="9" t="s">
        <v>18</v>
      </c>
      <c r="G292" s="83" t="s">
        <v>19</v>
      </c>
      <c r="H292" s="133">
        <v>44644</v>
      </c>
      <c r="I292" s="14">
        <f t="shared" si="16"/>
        <v>7</v>
      </c>
      <c r="J292" s="9" t="s">
        <v>543</v>
      </c>
      <c r="K292" s="5" t="s">
        <v>108</v>
      </c>
      <c r="L292" s="6" t="s">
        <v>543</v>
      </c>
      <c r="M292" s="6" t="s">
        <v>543</v>
      </c>
      <c r="N292" s="6" t="s">
        <v>543</v>
      </c>
      <c r="O292" s="6" t="s">
        <v>543</v>
      </c>
      <c r="P292" s="6"/>
      <c r="Q292" s="6" t="s">
        <v>543</v>
      </c>
    </row>
    <row r="293" spans="1:17" ht="31" x14ac:dyDescent="0.35">
      <c r="A293" s="165" t="s">
        <v>1033</v>
      </c>
      <c r="B293" s="104" t="s">
        <v>1070</v>
      </c>
      <c r="C293" s="158" t="s">
        <v>435</v>
      </c>
      <c r="D293" s="123">
        <v>44637</v>
      </c>
      <c r="E293" s="113" t="s">
        <v>1071</v>
      </c>
      <c r="F293" s="9" t="s">
        <v>18</v>
      </c>
      <c r="G293" s="83" t="s">
        <v>19</v>
      </c>
      <c r="H293" s="133">
        <v>44642</v>
      </c>
      <c r="I293" s="14">
        <f t="shared" si="16"/>
        <v>5</v>
      </c>
      <c r="J293" s="9" t="s">
        <v>543</v>
      </c>
      <c r="K293" s="5" t="s">
        <v>108</v>
      </c>
      <c r="L293" s="6" t="s">
        <v>543</v>
      </c>
      <c r="M293" s="6" t="s">
        <v>543</v>
      </c>
      <c r="N293" s="6" t="s">
        <v>543</v>
      </c>
      <c r="O293" s="6" t="s">
        <v>543</v>
      </c>
      <c r="P293" s="6"/>
      <c r="Q293" s="6" t="s">
        <v>543</v>
      </c>
    </row>
    <row r="294" spans="1:17" ht="31" x14ac:dyDescent="0.35">
      <c r="A294" s="165" t="s">
        <v>1033</v>
      </c>
      <c r="B294" s="104" t="s">
        <v>1072</v>
      </c>
      <c r="C294" s="158" t="s">
        <v>435</v>
      </c>
      <c r="D294" s="123">
        <v>44638</v>
      </c>
      <c r="E294" s="113" t="s">
        <v>1073</v>
      </c>
      <c r="F294" s="9" t="s">
        <v>18</v>
      </c>
      <c r="G294" s="83" t="s">
        <v>19</v>
      </c>
      <c r="H294" s="133">
        <v>44648</v>
      </c>
      <c r="I294" s="14">
        <f t="shared" si="16"/>
        <v>10</v>
      </c>
      <c r="J294" s="9" t="s">
        <v>543</v>
      </c>
      <c r="K294" s="5" t="s">
        <v>108</v>
      </c>
      <c r="L294" s="6" t="s">
        <v>543</v>
      </c>
      <c r="M294" s="6" t="s">
        <v>543</v>
      </c>
      <c r="N294" s="6" t="s">
        <v>543</v>
      </c>
      <c r="O294" s="6" t="s">
        <v>543</v>
      </c>
      <c r="P294" s="6"/>
      <c r="Q294" s="6" t="s">
        <v>543</v>
      </c>
    </row>
    <row r="295" spans="1:17" x14ac:dyDescent="0.35">
      <c r="A295" s="165" t="s">
        <v>1033</v>
      </c>
      <c r="B295" s="104" t="s">
        <v>1312</v>
      </c>
      <c r="C295" s="158" t="s">
        <v>101</v>
      </c>
      <c r="D295" s="123">
        <v>44643</v>
      </c>
      <c r="E295" s="113" t="s">
        <v>1313</v>
      </c>
      <c r="F295" s="9" t="s">
        <v>18</v>
      </c>
      <c r="G295" s="83" t="s">
        <v>19</v>
      </c>
      <c r="H295" s="133">
        <v>44656</v>
      </c>
      <c r="I295" s="14">
        <f t="shared" si="16"/>
        <v>13</v>
      </c>
      <c r="J295" s="9" t="s">
        <v>543</v>
      </c>
      <c r="K295" s="5" t="s">
        <v>108</v>
      </c>
      <c r="L295" s="6" t="s">
        <v>543</v>
      </c>
      <c r="M295" s="6" t="s">
        <v>543</v>
      </c>
      <c r="N295" s="6" t="s">
        <v>543</v>
      </c>
      <c r="O295" s="6" t="s">
        <v>543</v>
      </c>
      <c r="P295" s="6"/>
      <c r="Q295" s="6" t="s">
        <v>543</v>
      </c>
    </row>
    <row r="296" spans="1:17" ht="29" x14ac:dyDescent="0.35">
      <c r="A296" s="165" t="s">
        <v>1033</v>
      </c>
      <c r="B296" s="104" t="s">
        <v>1311</v>
      </c>
      <c r="C296" s="158" t="s">
        <v>731</v>
      </c>
      <c r="D296" s="123">
        <v>44645</v>
      </c>
      <c r="E296" s="113" t="s">
        <v>1305</v>
      </c>
      <c r="F296" s="9" t="s">
        <v>18</v>
      </c>
      <c r="G296" s="83" t="s">
        <v>19</v>
      </c>
      <c r="H296" s="133">
        <v>44648</v>
      </c>
      <c r="I296" s="14">
        <f t="shared" si="16"/>
        <v>3</v>
      </c>
      <c r="J296" s="9" t="s">
        <v>543</v>
      </c>
      <c r="K296" s="5" t="s">
        <v>108</v>
      </c>
      <c r="L296" s="6" t="s">
        <v>543</v>
      </c>
      <c r="M296" s="6" t="s">
        <v>543</v>
      </c>
      <c r="N296" s="6" t="s">
        <v>543</v>
      </c>
      <c r="O296" s="6" t="s">
        <v>543</v>
      </c>
      <c r="P296" s="6"/>
      <c r="Q296" s="6" t="s">
        <v>1306</v>
      </c>
    </row>
    <row r="297" spans="1:17" ht="31" x14ac:dyDescent="0.35">
      <c r="A297" s="165" t="s">
        <v>1033</v>
      </c>
      <c r="B297" s="104" t="s">
        <v>1074</v>
      </c>
      <c r="C297" s="158" t="s">
        <v>435</v>
      </c>
      <c r="D297" s="123">
        <v>44638</v>
      </c>
      <c r="E297" s="113" t="s">
        <v>1075</v>
      </c>
      <c r="F297" s="9" t="s">
        <v>18</v>
      </c>
      <c r="G297" s="83" t="s">
        <v>19</v>
      </c>
      <c r="H297" s="133">
        <v>44642</v>
      </c>
      <c r="I297" s="14">
        <f t="shared" si="16"/>
        <v>4</v>
      </c>
      <c r="J297" s="9" t="s">
        <v>543</v>
      </c>
      <c r="K297" s="5" t="s">
        <v>108</v>
      </c>
      <c r="L297" s="6" t="s">
        <v>543</v>
      </c>
      <c r="M297" s="6" t="s">
        <v>543</v>
      </c>
      <c r="N297" s="6" t="s">
        <v>543</v>
      </c>
      <c r="O297" s="6" t="s">
        <v>543</v>
      </c>
      <c r="P297" s="6"/>
      <c r="Q297" s="6" t="s">
        <v>543</v>
      </c>
    </row>
    <row r="298" spans="1:17" x14ac:dyDescent="0.35">
      <c r="A298" s="165" t="s">
        <v>1033</v>
      </c>
      <c r="B298" s="104" t="s">
        <v>1076</v>
      </c>
      <c r="C298" s="158" t="s">
        <v>435</v>
      </c>
      <c r="D298" s="123">
        <v>44643</v>
      </c>
      <c r="E298" s="113" t="s">
        <v>1077</v>
      </c>
      <c r="F298" s="9" t="s">
        <v>18</v>
      </c>
      <c r="G298" s="83" t="s">
        <v>19</v>
      </c>
      <c r="H298" s="133">
        <v>44652</v>
      </c>
      <c r="I298" s="14">
        <f t="shared" si="16"/>
        <v>9</v>
      </c>
      <c r="J298" s="9" t="s">
        <v>543</v>
      </c>
      <c r="K298" s="5" t="s">
        <v>108</v>
      </c>
      <c r="L298" s="6" t="s">
        <v>543</v>
      </c>
      <c r="M298" s="6" t="s">
        <v>543</v>
      </c>
      <c r="N298" s="6" t="s">
        <v>543</v>
      </c>
      <c r="O298" s="6" t="s">
        <v>543</v>
      </c>
      <c r="P298" s="6"/>
      <c r="Q298" s="6" t="s">
        <v>543</v>
      </c>
    </row>
    <row r="299" spans="1:17" x14ac:dyDescent="0.35">
      <c r="A299" s="165" t="s">
        <v>1033</v>
      </c>
      <c r="B299" s="104" t="s">
        <v>1078</v>
      </c>
      <c r="C299" s="158" t="s">
        <v>435</v>
      </c>
      <c r="D299" s="123">
        <v>44643</v>
      </c>
      <c r="E299" s="113" t="s">
        <v>1079</v>
      </c>
      <c r="F299" s="9" t="s">
        <v>18</v>
      </c>
      <c r="G299" s="83" t="s">
        <v>19</v>
      </c>
      <c r="H299" s="133">
        <v>44649</v>
      </c>
      <c r="I299" s="14">
        <f t="shared" si="16"/>
        <v>6</v>
      </c>
      <c r="J299" s="9" t="s">
        <v>543</v>
      </c>
      <c r="K299" s="5" t="s">
        <v>108</v>
      </c>
      <c r="L299" s="6" t="s">
        <v>543</v>
      </c>
      <c r="M299" s="6" t="s">
        <v>543</v>
      </c>
      <c r="N299" s="6" t="s">
        <v>543</v>
      </c>
      <c r="O299" s="6" t="s">
        <v>543</v>
      </c>
      <c r="P299" s="6"/>
      <c r="Q299" s="6" t="s">
        <v>543</v>
      </c>
    </row>
    <row r="300" spans="1:17" x14ac:dyDescent="0.35">
      <c r="A300" s="165" t="s">
        <v>1033</v>
      </c>
      <c r="B300" s="104" t="s">
        <v>1080</v>
      </c>
      <c r="C300" s="158" t="s">
        <v>435</v>
      </c>
      <c r="D300" s="123">
        <v>44645</v>
      </c>
      <c r="E300" s="113" t="s">
        <v>1081</v>
      </c>
      <c r="F300" s="9" t="s">
        <v>18</v>
      </c>
      <c r="G300" s="83" t="s">
        <v>19</v>
      </c>
      <c r="H300" s="133">
        <v>44656</v>
      </c>
      <c r="I300" s="14">
        <f t="shared" si="16"/>
        <v>11</v>
      </c>
      <c r="J300" s="9" t="s">
        <v>543</v>
      </c>
      <c r="K300" s="5" t="s">
        <v>108</v>
      </c>
      <c r="L300" s="6" t="s">
        <v>543</v>
      </c>
      <c r="M300" s="6" t="s">
        <v>543</v>
      </c>
      <c r="N300" s="6" t="s">
        <v>543</v>
      </c>
      <c r="O300" s="6" t="s">
        <v>543</v>
      </c>
      <c r="P300" s="6"/>
      <c r="Q300" s="6" t="s">
        <v>543</v>
      </c>
    </row>
    <row r="301" spans="1:17" ht="31" x14ac:dyDescent="0.35">
      <c r="A301" s="165" t="s">
        <v>1033</v>
      </c>
      <c r="B301" s="104" t="s">
        <v>1082</v>
      </c>
      <c r="C301" s="158" t="s">
        <v>435</v>
      </c>
      <c r="D301" s="123">
        <v>44651</v>
      </c>
      <c r="E301" s="113" t="s">
        <v>1083</v>
      </c>
      <c r="F301" s="5" t="s">
        <v>28</v>
      </c>
      <c r="G301" s="83" t="s">
        <v>19</v>
      </c>
      <c r="H301" s="133">
        <v>44669</v>
      </c>
      <c r="I301" s="14">
        <f t="shared" si="16"/>
        <v>18</v>
      </c>
      <c r="J301" s="9" t="s">
        <v>543</v>
      </c>
      <c r="K301" s="5" t="s">
        <v>108</v>
      </c>
      <c r="L301" s="6" t="s">
        <v>543</v>
      </c>
      <c r="M301" s="6" t="s">
        <v>543</v>
      </c>
      <c r="N301" s="6" t="s">
        <v>543</v>
      </c>
      <c r="O301" s="6" t="s">
        <v>543</v>
      </c>
      <c r="P301" s="6"/>
      <c r="Q301" s="6" t="s">
        <v>543</v>
      </c>
    </row>
    <row r="302" spans="1:17" ht="46.5" x14ac:dyDescent="0.35">
      <c r="A302" s="165" t="s">
        <v>1033</v>
      </c>
      <c r="B302" s="104" t="s">
        <v>1084</v>
      </c>
      <c r="C302" s="158" t="s">
        <v>435</v>
      </c>
      <c r="D302" s="123">
        <v>44651</v>
      </c>
      <c r="E302" s="113" t="s">
        <v>1085</v>
      </c>
      <c r="F302" s="5" t="s">
        <v>18</v>
      </c>
      <c r="G302" s="83" t="s">
        <v>19</v>
      </c>
      <c r="H302" s="133">
        <v>44663</v>
      </c>
      <c r="I302" s="14">
        <f t="shared" si="16"/>
        <v>12</v>
      </c>
      <c r="J302" s="9" t="s">
        <v>543</v>
      </c>
      <c r="K302" s="5" t="s">
        <v>108</v>
      </c>
      <c r="L302" s="6" t="s">
        <v>543</v>
      </c>
      <c r="M302" s="6" t="s">
        <v>543</v>
      </c>
      <c r="N302" s="6" t="s">
        <v>543</v>
      </c>
      <c r="O302" s="6" t="s">
        <v>543</v>
      </c>
      <c r="P302" s="6"/>
      <c r="Q302" s="6" t="s">
        <v>543</v>
      </c>
    </row>
    <row r="303" spans="1:17" ht="29" x14ac:dyDescent="0.35">
      <c r="A303" s="166" t="s">
        <v>1034</v>
      </c>
      <c r="B303" s="104" t="s">
        <v>1086</v>
      </c>
      <c r="C303" s="158" t="s">
        <v>435</v>
      </c>
      <c r="D303" s="123">
        <v>44652</v>
      </c>
      <c r="E303" s="113" t="s">
        <v>1087</v>
      </c>
      <c r="F303" s="5" t="s">
        <v>18</v>
      </c>
      <c r="G303" s="5" t="s">
        <v>19</v>
      </c>
      <c r="H303" s="133">
        <v>44658</v>
      </c>
      <c r="I303" s="14">
        <f t="shared" si="16"/>
        <v>6</v>
      </c>
      <c r="J303" s="9" t="s">
        <v>543</v>
      </c>
      <c r="K303" s="5" t="s">
        <v>108</v>
      </c>
      <c r="L303" s="6" t="s">
        <v>543</v>
      </c>
      <c r="M303" s="6" t="s">
        <v>543</v>
      </c>
      <c r="N303" s="6" t="s">
        <v>543</v>
      </c>
      <c r="O303" s="6" t="s">
        <v>543</v>
      </c>
      <c r="P303" s="6"/>
      <c r="Q303" s="6" t="s">
        <v>1088</v>
      </c>
    </row>
    <row r="304" spans="1:17" ht="31" x14ac:dyDescent="0.35">
      <c r="A304" s="166" t="s">
        <v>1034</v>
      </c>
      <c r="B304" s="104" t="s">
        <v>1089</v>
      </c>
      <c r="C304" s="158" t="s">
        <v>435</v>
      </c>
      <c r="D304" s="123">
        <v>44657</v>
      </c>
      <c r="E304" s="113" t="s">
        <v>1090</v>
      </c>
      <c r="F304" s="5" t="s">
        <v>18</v>
      </c>
      <c r="G304" s="5" t="s">
        <v>19</v>
      </c>
      <c r="H304" s="133">
        <v>44664</v>
      </c>
      <c r="I304" s="14">
        <f t="shared" si="16"/>
        <v>7</v>
      </c>
      <c r="J304" s="9" t="s">
        <v>543</v>
      </c>
      <c r="K304" s="5" t="s">
        <v>108</v>
      </c>
      <c r="L304" s="6" t="s">
        <v>543</v>
      </c>
      <c r="M304" s="6" t="s">
        <v>543</v>
      </c>
      <c r="N304" s="6" t="s">
        <v>543</v>
      </c>
      <c r="O304" s="6" t="s">
        <v>543</v>
      </c>
      <c r="P304" s="6"/>
      <c r="Q304" s="6" t="s">
        <v>543</v>
      </c>
    </row>
    <row r="305" spans="1:17" ht="46.5" x14ac:dyDescent="0.35">
      <c r="A305" s="166" t="s">
        <v>1034</v>
      </c>
      <c r="B305" s="104" t="s">
        <v>1091</v>
      </c>
      <c r="C305" s="158" t="s">
        <v>435</v>
      </c>
      <c r="D305" s="123">
        <v>44660</v>
      </c>
      <c r="E305" s="113" t="s">
        <v>1092</v>
      </c>
      <c r="F305" s="5" t="s">
        <v>18</v>
      </c>
      <c r="G305" s="5" t="s">
        <v>19</v>
      </c>
      <c r="H305" s="133">
        <v>44663</v>
      </c>
      <c r="I305" s="14">
        <f t="shared" si="16"/>
        <v>3</v>
      </c>
      <c r="J305" s="9" t="s">
        <v>543</v>
      </c>
      <c r="K305" s="5" t="s">
        <v>108</v>
      </c>
      <c r="L305" s="6" t="s">
        <v>543</v>
      </c>
      <c r="M305" s="6" t="s">
        <v>543</v>
      </c>
      <c r="N305" s="6" t="s">
        <v>543</v>
      </c>
      <c r="O305" s="6" t="s">
        <v>543</v>
      </c>
      <c r="P305" s="6"/>
      <c r="Q305" s="6" t="s">
        <v>543</v>
      </c>
    </row>
    <row r="306" spans="1:17" ht="46.5" x14ac:dyDescent="0.35">
      <c r="A306" s="166" t="s">
        <v>1034</v>
      </c>
      <c r="B306" s="104" t="s">
        <v>1093</v>
      </c>
      <c r="C306" s="158" t="s">
        <v>435</v>
      </c>
      <c r="D306" s="123">
        <v>44665</v>
      </c>
      <c r="E306" s="113" t="s">
        <v>1094</v>
      </c>
      <c r="F306" s="5" t="s">
        <v>18</v>
      </c>
      <c r="G306" s="5" t="s">
        <v>19</v>
      </c>
      <c r="H306" s="133">
        <v>44691</v>
      </c>
      <c r="I306" s="14">
        <f t="shared" si="16"/>
        <v>26</v>
      </c>
      <c r="J306" s="9" t="s">
        <v>543</v>
      </c>
      <c r="K306" s="5" t="s">
        <v>108</v>
      </c>
      <c r="L306" s="6" t="s">
        <v>543</v>
      </c>
      <c r="M306" s="6" t="s">
        <v>543</v>
      </c>
      <c r="N306" s="6" t="s">
        <v>543</v>
      </c>
      <c r="O306" s="6" t="s">
        <v>543</v>
      </c>
      <c r="P306" s="6"/>
      <c r="Q306" s="6" t="s">
        <v>543</v>
      </c>
    </row>
    <row r="307" spans="1:17" ht="46.5" x14ac:dyDescent="0.35">
      <c r="A307" s="166" t="s">
        <v>1034</v>
      </c>
      <c r="B307" s="104" t="s">
        <v>1095</v>
      </c>
      <c r="C307" s="158" t="s">
        <v>435</v>
      </c>
      <c r="D307" s="123">
        <v>44670</v>
      </c>
      <c r="E307" s="113" t="s">
        <v>1096</v>
      </c>
      <c r="F307" s="5" t="s">
        <v>18</v>
      </c>
      <c r="G307" s="5" t="s">
        <v>19</v>
      </c>
      <c r="H307" s="133">
        <v>44692</v>
      </c>
      <c r="I307" s="14">
        <f t="shared" si="16"/>
        <v>22</v>
      </c>
      <c r="J307" s="9" t="s">
        <v>543</v>
      </c>
      <c r="K307" s="5" t="s">
        <v>108</v>
      </c>
      <c r="L307" s="6" t="s">
        <v>543</v>
      </c>
      <c r="M307" s="6" t="s">
        <v>543</v>
      </c>
      <c r="N307" s="6" t="s">
        <v>543</v>
      </c>
      <c r="O307" s="6" t="s">
        <v>543</v>
      </c>
      <c r="P307" s="6"/>
      <c r="Q307" s="6" t="s">
        <v>543</v>
      </c>
    </row>
    <row r="308" spans="1:17" ht="46.5" x14ac:dyDescent="0.35">
      <c r="A308" s="166" t="s">
        <v>1034</v>
      </c>
      <c r="B308" s="102" t="s">
        <v>1097</v>
      </c>
      <c r="C308" s="158" t="s">
        <v>435</v>
      </c>
      <c r="D308" s="123">
        <v>44687</v>
      </c>
      <c r="E308" s="113" t="s">
        <v>1098</v>
      </c>
      <c r="F308" s="5" t="s">
        <v>18</v>
      </c>
      <c r="G308" s="5" t="s">
        <v>19</v>
      </c>
      <c r="H308" s="133">
        <v>44706</v>
      </c>
      <c r="I308" s="14">
        <f t="shared" si="16"/>
        <v>19</v>
      </c>
      <c r="J308" s="9" t="s">
        <v>543</v>
      </c>
      <c r="K308" s="5" t="s">
        <v>108</v>
      </c>
      <c r="L308" s="6" t="s">
        <v>543</v>
      </c>
      <c r="M308" s="6" t="s">
        <v>543</v>
      </c>
      <c r="N308" s="6" t="s">
        <v>543</v>
      </c>
      <c r="O308" s="6" t="s">
        <v>543</v>
      </c>
      <c r="P308" s="6"/>
      <c r="Q308" s="6" t="s">
        <v>543</v>
      </c>
    </row>
    <row r="309" spans="1:17" ht="31" x14ac:dyDescent="0.35">
      <c r="A309" s="166" t="s">
        <v>1034</v>
      </c>
      <c r="B309" s="102" t="s">
        <v>1314</v>
      </c>
      <c r="C309" s="158" t="s">
        <v>101</v>
      </c>
      <c r="D309" s="123">
        <v>44705</v>
      </c>
      <c r="E309" s="113" t="s">
        <v>1315</v>
      </c>
      <c r="F309" s="5" t="s">
        <v>18</v>
      </c>
      <c r="G309" s="5" t="s">
        <v>19</v>
      </c>
      <c r="H309" s="133">
        <v>44708</v>
      </c>
      <c r="I309" s="14">
        <f t="shared" si="16"/>
        <v>3</v>
      </c>
      <c r="J309" s="9" t="s">
        <v>543</v>
      </c>
      <c r="K309" s="5" t="s">
        <v>108</v>
      </c>
      <c r="L309" s="6" t="s">
        <v>543</v>
      </c>
      <c r="M309" s="6" t="s">
        <v>543</v>
      </c>
      <c r="N309" s="6" t="s">
        <v>543</v>
      </c>
      <c r="O309" s="6" t="s">
        <v>543</v>
      </c>
      <c r="P309" s="6"/>
      <c r="Q309" s="6" t="s">
        <v>543</v>
      </c>
    </row>
    <row r="310" spans="1:17" ht="46.5" x14ac:dyDescent="0.35">
      <c r="A310" s="166" t="s">
        <v>1034</v>
      </c>
      <c r="B310" s="102" t="s">
        <v>1099</v>
      </c>
      <c r="C310" s="158" t="s">
        <v>435</v>
      </c>
      <c r="D310" s="123">
        <v>44715</v>
      </c>
      <c r="E310" s="113" t="s">
        <v>1100</v>
      </c>
      <c r="F310" s="5" t="s">
        <v>18</v>
      </c>
      <c r="G310" s="5" t="s">
        <v>19</v>
      </c>
      <c r="H310" s="133">
        <v>44720</v>
      </c>
      <c r="I310" s="5">
        <f t="shared" si="16"/>
        <v>5</v>
      </c>
      <c r="J310" s="9" t="s">
        <v>543</v>
      </c>
      <c r="K310" s="5" t="s">
        <v>108</v>
      </c>
      <c r="L310" s="6" t="s">
        <v>543</v>
      </c>
      <c r="M310" s="6" t="s">
        <v>543</v>
      </c>
      <c r="N310" s="6" t="s">
        <v>543</v>
      </c>
      <c r="O310" s="6" t="s">
        <v>543</v>
      </c>
      <c r="P310" s="6"/>
      <c r="Q310" s="6" t="s">
        <v>543</v>
      </c>
    </row>
    <row r="311" spans="1:17" ht="31" x14ac:dyDescent="0.35">
      <c r="A311" s="166" t="s">
        <v>1034</v>
      </c>
      <c r="B311" s="102" t="s">
        <v>1101</v>
      </c>
      <c r="C311" s="158" t="s">
        <v>435</v>
      </c>
      <c r="D311" s="123">
        <v>44717</v>
      </c>
      <c r="E311" s="113" t="s">
        <v>1102</v>
      </c>
      <c r="F311" s="5" t="s">
        <v>18</v>
      </c>
      <c r="G311" s="5" t="s">
        <v>19</v>
      </c>
      <c r="H311" s="133">
        <v>44722</v>
      </c>
      <c r="I311" s="5">
        <f t="shared" si="16"/>
        <v>5</v>
      </c>
      <c r="J311" s="9" t="s">
        <v>543</v>
      </c>
      <c r="K311" s="5" t="s">
        <v>108</v>
      </c>
      <c r="L311" s="6" t="s">
        <v>543</v>
      </c>
      <c r="M311" s="6" t="s">
        <v>543</v>
      </c>
      <c r="N311" s="6" t="s">
        <v>543</v>
      </c>
      <c r="O311" s="6" t="s">
        <v>543</v>
      </c>
      <c r="P311" s="6"/>
      <c r="Q311" s="6" t="s">
        <v>543</v>
      </c>
    </row>
    <row r="312" spans="1:17" x14ac:dyDescent="0.35">
      <c r="A312" s="166" t="s">
        <v>1034</v>
      </c>
      <c r="B312" s="102" t="s">
        <v>1103</v>
      </c>
      <c r="C312" s="158" t="s">
        <v>435</v>
      </c>
      <c r="D312" s="123">
        <v>44718</v>
      </c>
      <c r="E312" s="113" t="s">
        <v>1104</v>
      </c>
      <c r="F312" s="5" t="s">
        <v>18</v>
      </c>
      <c r="G312" s="5" t="s">
        <v>19</v>
      </c>
      <c r="H312" s="133">
        <v>44726</v>
      </c>
      <c r="I312" s="5">
        <f t="shared" si="16"/>
        <v>8</v>
      </c>
      <c r="J312" s="9" t="s">
        <v>543</v>
      </c>
      <c r="K312" s="5" t="s">
        <v>108</v>
      </c>
      <c r="L312" s="6" t="s">
        <v>543</v>
      </c>
      <c r="M312" s="6" t="s">
        <v>543</v>
      </c>
      <c r="N312" s="6" t="s">
        <v>543</v>
      </c>
      <c r="O312" s="6" t="s">
        <v>543</v>
      </c>
      <c r="P312" s="6"/>
      <c r="Q312" s="6" t="s">
        <v>543</v>
      </c>
    </row>
    <row r="313" spans="1:17" ht="31" x14ac:dyDescent="0.35">
      <c r="A313" s="166" t="s">
        <v>1034</v>
      </c>
      <c r="B313" s="102" t="s">
        <v>1105</v>
      </c>
      <c r="C313" s="158" t="s">
        <v>435</v>
      </c>
      <c r="D313" s="123">
        <v>44725</v>
      </c>
      <c r="E313" s="113" t="s">
        <v>1106</v>
      </c>
      <c r="F313" s="5" t="s">
        <v>18</v>
      </c>
      <c r="G313" s="5" t="s">
        <v>19</v>
      </c>
      <c r="H313" s="133">
        <v>44746</v>
      </c>
      <c r="I313" s="5">
        <f t="shared" si="16"/>
        <v>21</v>
      </c>
      <c r="J313" s="9" t="s">
        <v>543</v>
      </c>
      <c r="K313" s="5" t="s">
        <v>108</v>
      </c>
      <c r="L313" s="6" t="s">
        <v>543</v>
      </c>
      <c r="M313" s="6" t="s">
        <v>543</v>
      </c>
      <c r="N313" s="6" t="s">
        <v>543</v>
      </c>
      <c r="O313" s="6" t="s">
        <v>543</v>
      </c>
      <c r="P313" s="6"/>
      <c r="Q313" s="6" t="s">
        <v>543</v>
      </c>
    </row>
    <row r="314" spans="1:17" ht="31" x14ac:dyDescent="0.35">
      <c r="A314" s="166" t="s">
        <v>1034</v>
      </c>
      <c r="B314" s="102" t="s">
        <v>1107</v>
      </c>
      <c r="C314" s="158" t="s">
        <v>435</v>
      </c>
      <c r="D314" s="123">
        <v>44735</v>
      </c>
      <c r="E314" s="113" t="s">
        <v>1108</v>
      </c>
      <c r="F314" s="5" t="s">
        <v>328</v>
      </c>
      <c r="G314" s="5" t="s">
        <v>19</v>
      </c>
      <c r="H314" s="133">
        <v>44781</v>
      </c>
      <c r="I314" s="5">
        <f t="shared" si="16"/>
        <v>46</v>
      </c>
      <c r="J314" s="9" t="s">
        <v>543</v>
      </c>
      <c r="K314" s="5" t="s">
        <v>108</v>
      </c>
      <c r="L314" s="6" t="s">
        <v>543</v>
      </c>
      <c r="M314" s="6" t="s">
        <v>543</v>
      </c>
      <c r="N314" s="6" t="s">
        <v>543</v>
      </c>
      <c r="O314" s="6" t="s">
        <v>543</v>
      </c>
      <c r="P314" s="6"/>
      <c r="Q314" s="6" t="s">
        <v>543</v>
      </c>
    </row>
    <row r="315" spans="1:17" ht="46.5" x14ac:dyDescent="0.35">
      <c r="A315" s="166" t="s">
        <v>1034</v>
      </c>
      <c r="B315" s="102" t="s">
        <v>1317</v>
      </c>
      <c r="C315" s="158" t="s">
        <v>16</v>
      </c>
      <c r="D315" s="123">
        <v>44741</v>
      </c>
      <c r="E315" s="113" t="s">
        <v>1316</v>
      </c>
      <c r="F315" s="5" t="s">
        <v>18</v>
      </c>
      <c r="G315" s="5" t="s">
        <v>19</v>
      </c>
      <c r="H315" s="133">
        <v>44742</v>
      </c>
      <c r="I315" s="5">
        <f t="shared" si="16"/>
        <v>1</v>
      </c>
      <c r="J315" s="9" t="s">
        <v>543</v>
      </c>
      <c r="K315" s="5" t="s">
        <v>108</v>
      </c>
      <c r="L315" s="6" t="s">
        <v>543</v>
      </c>
      <c r="M315" s="6" t="s">
        <v>543</v>
      </c>
      <c r="N315" s="6" t="s">
        <v>543</v>
      </c>
      <c r="O315" s="6" t="s">
        <v>543</v>
      </c>
      <c r="P315" s="6"/>
      <c r="Q315" s="6" t="s">
        <v>543</v>
      </c>
    </row>
    <row r="316" spans="1:17" ht="31" x14ac:dyDescent="0.35">
      <c r="A316" s="166" t="s">
        <v>1034</v>
      </c>
      <c r="B316" s="102" t="s">
        <v>1318</v>
      </c>
      <c r="C316" s="158" t="s">
        <v>16</v>
      </c>
      <c r="D316" s="123">
        <v>44735</v>
      </c>
      <c r="E316" s="113" t="s">
        <v>1319</v>
      </c>
      <c r="F316" s="5" t="s">
        <v>18</v>
      </c>
      <c r="G316" s="5" t="s">
        <v>19</v>
      </c>
      <c r="H316" s="133">
        <v>44742</v>
      </c>
      <c r="I316" s="5">
        <f t="shared" si="16"/>
        <v>7</v>
      </c>
      <c r="J316" s="9" t="s">
        <v>543</v>
      </c>
      <c r="K316" s="5" t="s">
        <v>108</v>
      </c>
      <c r="L316" s="6" t="s">
        <v>543</v>
      </c>
      <c r="M316" s="6" t="s">
        <v>543</v>
      </c>
      <c r="N316" s="6" t="s">
        <v>543</v>
      </c>
      <c r="O316" s="6" t="s">
        <v>543</v>
      </c>
      <c r="P316" s="6"/>
      <c r="Q316" s="6" t="s">
        <v>1320</v>
      </c>
    </row>
    <row r="317" spans="1:17" ht="31" x14ac:dyDescent="0.35">
      <c r="A317" s="167" t="s">
        <v>1035</v>
      </c>
      <c r="B317" s="102" t="s">
        <v>1109</v>
      </c>
      <c r="C317" s="158" t="s">
        <v>435</v>
      </c>
      <c r="D317" s="123">
        <v>44762</v>
      </c>
      <c r="E317" s="113" t="s">
        <v>1110</v>
      </c>
      <c r="F317" s="5" t="s">
        <v>18</v>
      </c>
      <c r="G317" s="5" t="s">
        <v>19</v>
      </c>
      <c r="H317" s="133">
        <v>44777</v>
      </c>
      <c r="I317" s="5">
        <f t="shared" si="16"/>
        <v>15</v>
      </c>
      <c r="J317" s="9" t="s">
        <v>543</v>
      </c>
      <c r="K317" s="5" t="s">
        <v>108</v>
      </c>
      <c r="L317" s="6" t="s">
        <v>543</v>
      </c>
      <c r="M317" s="6" t="s">
        <v>543</v>
      </c>
      <c r="N317" s="6" t="s">
        <v>543</v>
      </c>
      <c r="O317" s="6" t="s">
        <v>543</v>
      </c>
      <c r="P317" s="6"/>
      <c r="Q317" s="6" t="s">
        <v>543</v>
      </c>
    </row>
    <row r="318" spans="1:17" ht="31" x14ac:dyDescent="0.35">
      <c r="A318" s="167" t="s">
        <v>1035</v>
      </c>
      <c r="B318" s="102" t="s">
        <v>1111</v>
      </c>
      <c r="C318" s="158" t="s">
        <v>435</v>
      </c>
      <c r="D318" s="123">
        <v>44768</v>
      </c>
      <c r="E318" s="113" t="s">
        <v>1112</v>
      </c>
      <c r="F318" s="5" t="s">
        <v>18</v>
      </c>
      <c r="G318" s="5" t="s">
        <v>19</v>
      </c>
      <c r="H318" s="133">
        <v>44781</v>
      </c>
      <c r="I318" s="5">
        <f t="shared" si="16"/>
        <v>13</v>
      </c>
      <c r="J318" s="9" t="s">
        <v>543</v>
      </c>
      <c r="K318" s="5" t="s">
        <v>108</v>
      </c>
      <c r="L318" s="6" t="s">
        <v>543</v>
      </c>
      <c r="M318" s="6" t="s">
        <v>543</v>
      </c>
      <c r="N318" s="6" t="s">
        <v>543</v>
      </c>
      <c r="O318" s="6" t="s">
        <v>543</v>
      </c>
      <c r="P318" s="6"/>
      <c r="Q318" s="6" t="s">
        <v>543</v>
      </c>
    </row>
    <row r="319" spans="1:17" x14ac:dyDescent="0.35">
      <c r="A319" s="167" t="s">
        <v>1035</v>
      </c>
      <c r="B319" s="102" t="s">
        <v>1113</v>
      </c>
      <c r="C319" s="158" t="s">
        <v>435</v>
      </c>
      <c r="D319" s="123">
        <v>44778</v>
      </c>
      <c r="E319" s="113" t="s">
        <v>1114</v>
      </c>
      <c r="F319" s="5" t="s">
        <v>18</v>
      </c>
      <c r="G319" s="5" t="s">
        <v>19</v>
      </c>
      <c r="H319" s="133">
        <v>44781</v>
      </c>
      <c r="I319" s="5">
        <f t="shared" si="16"/>
        <v>3</v>
      </c>
      <c r="J319" s="9" t="s">
        <v>543</v>
      </c>
      <c r="K319" s="5" t="s">
        <v>108</v>
      </c>
      <c r="L319" s="6" t="s">
        <v>543</v>
      </c>
      <c r="M319" s="6" t="s">
        <v>543</v>
      </c>
      <c r="N319" s="6" t="s">
        <v>543</v>
      </c>
      <c r="O319" s="6" t="s">
        <v>543</v>
      </c>
      <c r="P319" s="6"/>
      <c r="Q319" s="6" t="s">
        <v>543</v>
      </c>
    </row>
    <row r="320" spans="1:17" ht="31" x14ac:dyDescent="0.35">
      <c r="A320" s="167" t="s">
        <v>1035</v>
      </c>
      <c r="B320" s="5" t="s">
        <v>1115</v>
      </c>
      <c r="C320" s="158" t="s">
        <v>435</v>
      </c>
      <c r="D320" s="123">
        <v>44784</v>
      </c>
      <c r="E320" s="113" t="s">
        <v>1116</v>
      </c>
      <c r="F320" s="5" t="s">
        <v>18</v>
      </c>
      <c r="G320" s="5" t="s">
        <v>19</v>
      </c>
      <c r="H320" s="133">
        <v>44803</v>
      </c>
      <c r="I320" s="5">
        <f t="shared" si="16"/>
        <v>19</v>
      </c>
      <c r="J320" s="9" t="s">
        <v>543</v>
      </c>
      <c r="K320" s="5" t="s">
        <v>108</v>
      </c>
      <c r="L320" s="6" t="s">
        <v>543</v>
      </c>
      <c r="M320" s="6" t="s">
        <v>543</v>
      </c>
      <c r="N320" s="6" t="s">
        <v>543</v>
      </c>
      <c r="O320" s="6" t="s">
        <v>543</v>
      </c>
      <c r="P320" s="6"/>
      <c r="Q320" s="6" t="s">
        <v>543</v>
      </c>
    </row>
    <row r="321" spans="1:17" ht="31" x14ac:dyDescent="0.35">
      <c r="A321" s="167" t="s">
        <v>1035</v>
      </c>
      <c r="B321" s="102" t="s">
        <v>1117</v>
      </c>
      <c r="C321" s="158" t="s">
        <v>435</v>
      </c>
      <c r="D321" s="123">
        <v>44795</v>
      </c>
      <c r="E321" s="113" t="s">
        <v>1118</v>
      </c>
      <c r="F321" s="5" t="s">
        <v>18</v>
      </c>
      <c r="G321" s="5" t="s">
        <v>19</v>
      </c>
      <c r="H321" s="133">
        <v>44803</v>
      </c>
      <c r="I321" s="5">
        <f t="shared" si="16"/>
        <v>8</v>
      </c>
      <c r="J321" s="9" t="s">
        <v>543</v>
      </c>
      <c r="K321" s="5" t="s">
        <v>108</v>
      </c>
      <c r="L321" s="6" t="s">
        <v>543</v>
      </c>
      <c r="M321" s="6" t="s">
        <v>543</v>
      </c>
      <c r="N321" s="6" t="s">
        <v>543</v>
      </c>
      <c r="O321" s="6" t="s">
        <v>543</v>
      </c>
      <c r="P321" s="6"/>
      <c r="Q321" s="6" t="s">
        <v>543</v>
      </c>
    </row>
    <row r="322" spans="1:17" ht="31" x14ac:dyDescent="0.35">
      <c r="A322" s="167" t="s">
        <v>1035</v>
      </c>
      <c r="B322" s="102" t="s">
        <v>1119</v>
      </c>
      <c r="C322" s="158" t="s">
        <v>435</v>
      </c>
      <c r="D322" s="123">
        <v>44796</v>
      </c>
      <c r="E322" s="113" t="s">
        <v>1120</v>
      </c>
      <c r="F322" s="5" t="s">
        <v>18</v>
      </c>
      <c r="G322" s="5" t="s">
        <v>19</v>
      </c>
      <c r="H322" s="133">
        <v>44809</v>
      </c>
      <c r="I322" s="5">
        <f t="shared" si="16"/>
        <v>13</v>
      </c>
      <c r="J322" s="9" t="s">
        <v>543</v>
      </c>
      <c r="K322" s="5" t="s">
        <v>108</v>
      </c>
      <c r="L322" s="6" t="s">
        <v>543</v>
      </c>
      <c r="M322" s="6" t="s">
        <v>543</v>
      </c>
      <c r="N322" s="6" t="s">
        <v>543</v>
      </c>
      <c r="O322" s="6" t="s">
        <v>543</v>
      </c>
      <c r="P322" s="6"/>
      <c r="Q322" s="6" t="s">
        <v>543</v>
      </c>
    </row>
    <row r="323" spans="1:17" x14ac:dyDescent="0.35">
      <c r="A323" s="167" t="s">
        <v>1035</v>
      </c>
      <c r="B323" s="102" t="s">
        <v>1121</v>
      </c>
      <c r="C323" s="158" t="s">
        <v>435</v>
      </c>
      <c r="D323" s="123">
        <v>44799</v>
      </c>
      <c r="E323" s="113" t="s">
        <v>1122</v>
      </c>
      <c r="F323" s="5" t="s">
        <v>18</v>
      </c>
      <c r="G323" s="5" t="s">
        <v>19</v>
      </c>
      <c r="H323" s="133">
        <v>44826</v>
      </c>
      <c r="I323" s="5">
        <f t="shared" si="16"/>
        <v>27</v>
      </c>
      <c r="J323" s="9" t="s">
        <v>543</v>
      </c>
      <c r="K323" s="5" t="s">
        <v>108</v>
      </c>
      <c r="L323" s="6" t="s">
        <v>543</v>
      </c>
      <c r="M323" s="6" t="s">
        <v>543</v>
      </c>
      <c r="N323" s="6" t="s">
        <v>543</v>
      </c>
      <c r="O323" s="6" t="s">
        <v>543</v>
      </c>
      <c r="P323" s="6"/>
      <c r="Q323" s="6" t="s">
        <v>543</v>
      </c>
    </row>
    <row r="324" spans="1:17" ht="46.5" x14ac:dyDescent="0.35">
      <c r="A324" s="167" t="s">
        <v>1035</v>
      </c>
      <c r="B324" s="102" t="s">
        <v>1123</v>
      </c>
      <c r="C324" s="158" t="s">
        <v>435</v>
      </c>
      <c r="D324" s="123">
        <v>44799</v>
      </c>
      <c r="E324" s="113" t="s">
        <v>1124</v>
      </c>
      <c r="F324" s="5" t="s">
        <v>18</v>
      </c>
      <c r="G324" s="5" t="s">
        <v>19</v>
      </c>
      <c r="H324" s="133">
        <v>44803</v>
      </c>
      <c r="I324" s="5">
        <f t="shared" si="16"/>
        <v>4</v>
      </c>
      <c r="J324" s="9" t="s">
        <v>543</v>
      </c>
      <c r="K324" s="5" t="s">
        <v>108</v>
      </c>
      <c r="L324" s="6" t="s">
        <v>543</v>
      </c>
      <c r="M324" s="6" t="s">
        <v>543</v>
      </c>
      <c r="N324" s="6" t="s">
        <v>543</v>
      </c>
      <c r="O324" s="6" t="s">
        <v>543</v>
      </c>
      <c r="P324" s="6"/>
      <c r="Q324" s="6" t="s">
        <v>543</v>
      </c>
    </row>
    <row r="325" spans="1:17" ht="31" x14ac:dyDescent="0.35">
      <c r="A325" s="167" t="s">
        <v>1035</v>
      </c>
      <c r="B325" s="102" t="s">
        <v>1321</v>
      </c>
      <c r="C325" s="158" t="s">
        <v>16</v>
      </c>
      <c r="D325" s="123">
        <v>44803</v>
      </c>
      <c r="E325" s="113" t="s">
        <v>1322</v>
      </c>
      <c r="F325" s="5" t="s">
        <v>18</v>
      </c>
      <c r="G325" s="5" t="s">
        <v>19</v>
      </c>
      <c r="H325" s="133">
        <v>44816</v>
      </c>
      <c r="I325" s="5">
        <f t="shared" si="16"/>
        <v>13</v>
      </c>
      <c r="J325" s="9" t="s">
        <v>543</v>
      </c>
      <c r="K325" s="5" t="s">
        <v>108</v>
      </c>
      <c r="L325" s="6" t="s">
        <v>543</v>
      </c>
      <c r="M325" s="6" t="s">
        <v>543</v>
      </c>
      <c r="N325" s="6" t="s">
        <v>543</v>
      </c>
      <c r="O325" s="6" t="s">
        <v>543</v>
      </c>
      <c r="P325" s="6"/>
      <c r="Q325" s="6" t="s">
        <v>543</v>
      </c>
    </row>
    <row r="326" spans="1:17" ht="31" x14ac:dyDescent="0.35">
      <c r="A326" s="167" t="s">
        <v>1035</v>
      </c>
      <c r="B326" s="102" t="s">
        <v>1125</v>
      </c>
      <c r="C326" s="158" t="s">
        <v>435</v>
      </c>
      <c r="D326" s="123">
        <v>44809</v>
      </c>
      <c r="E326" s="113" t="s">
        <v>1126</v>
      </c>
      <c r="F326" s="5" t="s">
        <v>18</v>
      </c>
      <c r="G326" s="5" t="s">
        <v>19</v>
      </c>
      <c r="H326" s="133">
        <v>44811</v>
      </c>
      <c r="I326" s="5">
        <f t="shared" si="16"/>
        <v>2</v>
      </c>
      <c r="J326" s="9" t="s">
        <v>543</v>
      </c>
      <c r="K326" s="5" t="s">
        <v>108</v>
      </c>
      <c r="L326" s="6" t="s">
        <v>543</v>
      </c>
      <c r="M326" s="6" t="s">
        <v>543</v>
      </c>
      <c r="N326" s="6" t="s">
        <v>543</v>
      </c>
      <c r="O326" s="6" t="s">
        <v>543</v>
      </c>
      <c r="P326" s="6"/>
      <c r="Q326" s="6" t="s">
        <v>543</v>
      </c>
    </row>
    <row r="327" spans="1:17" ht="31" x14ac:dyDescent="0.35">
      <c r="A327" s="167" t="s">
        <v>1035</v>
      </c>
      <c r="B327" s="102" t="s">
        <v>1127</v>
      </c>
      <c r="C327" s="158" t="s">
        <v>435</v>
      </c>
      <c r="D327" s="123">
        <v>44809</v>
      </c>
      <c r="E327" s="113" t="s">
        <v>1128</v>
      </c>
      <c r="F327" s="5" t="s">
        <v>18</v>
      </c>
      <c r="G327" s="5" t="s">
        <v>19</v>
      </c>
      <c r="H327" s="133">
        <v>44827</v>
      </c>
      <c r="I327" s="5">
        <f t="shared" si="16"/>
        <v>18</v>
      </c>
      <c r="J327" s="9" t="s">
        <v>543</v>
      </c>
      <c r="K327" s="5" t="s">
        <v>108</v>
      </c>
      <c r="L327" s="6" t="s">
        <v>543</v>
      </c>
      <c r="M327" s="6" t="s">
        <v>543</v>
      </c>
      <c r="N327" s="6" t="s">
        <v>543</v>
      </c>
      <c r="O327" s="6" t="s">
        <v>543</v>
      </c>
      <c r="P327" s="6"/>
      <c r="Q327" s="6" t="s">
        <v>543</v>
      </c>
    </row>
    <row r="328" spans="1:17" x14ac:dyDescent="0.35">
      <c r="A328" s="167" t="s">
        <v>1035</v>
      </c>
      <c r="B328" s="102" t="s">
        <v>1129</v>
      </c>
      <c r="C328" s="158" t="s">
        <v>435</v>
      </c>
      <c r="D328" s="123">
        <v>44810</v>
      </c>
      <c r="E328" s="113" t="s">
        <v>1130</v>
      </c>
      <c r="F328" s="5" t="s">
        <v>18</v>
      </c>
      <c r="G328" s="5" t="s">
        <v>19</v>
      </c>
      <c r="H328" s="133">
        <v>44827</v>
      </c>
      <c r="I328" s="5">
        <f t="shared" si="16"/>
        <v>17</v>
      </c>
      <c r="J328" s="9" t="s">
        <v>543</v>
      </c>
      <c r="K328" s="5" t="s">
        <v>108</v>
      </c>
      <c r="L328" s="6" t="s">
        <v>543</v>
      </c>
      <c r="M328" s="6" t="s">
        <v>543</v>
      </c>
      <c r="N328" s="6" t="s">
        <v>543</v>
      </c>
      <c r="O328" s="6" t="s">
        <v>543</v>
      </c>
      <c r="P328" s="6"/>
      <c r="Q328" s="6" t="s">
        <v>543</v>
      </c>
    </row>
    <row r="329" spans="1:17" ht="31" x14ac:dyDescent="0.35">
      <c r="A329" s="167" t="s">
        <v>1035</v>
      </c>
      <c r="B329" s="102" t="s">
        <v>1131</v>
      </c>
      <c r="C329" s="158" t="s">
        <v>435</v>
      </c>
      <c r="D329" s="123">
        <v>44810</v>
      </c>
      <c r="E329" s="113" t="s">
        <v>1132</v>
      </c>
      <c r="F329" s="5" t="s">
        <v>18</v>
      </c>
      <c r="G329" s="5" t="s">
        <v>19</v>
      </c>
      <c r="H329" s="133">
        <v>44823</v>
      </c>
      <c r="I329" s="5">
        <f t="shared" si="16"/>
        <v>13</v>
      </c>
      <c r="J329" s="9" t="s">
        <v>543</v>
      </c>
      <c r="K329" s="5" t="s">
        <v>108</v>
      </c>
      <c r="L329" s="6" t="s">
        <v>543</v>
      </c>
      <c r="M329" s="6" t="s">
        <v>543</v>
      </c>
      <c r="N329" s="6" t="s">
        <v>543</v>
      </c>
      <c r="O329" s="6" t="s">
        <v>543</v>
      </c>
      <c r="P329" s="6"/>
      <c r="Q329" s="6" t="s">
        <v>543</v>
      </c>
    </row>
    <row r="330" spans="1:17" x14ac:dyDescent="0.35">
      <c r="A330" s="167" t="s">
        <v>1035</v>
      </c>
      <c r="B330" s="102" t="s">
        <v>1133</v>
      </c>
      <c r="C330" s="158" t="s">
        <v>435</v>
      </c>
      <c r="D330" s="123">
        <v>44812</v>
      </c>
      <c r="E330" s="113" t="s">
        <v>1134</v>
      </c>
      <c r="F330" s="5" t="s">
        <v>18</v>
      </c>
      <c r="G330" s="5" t="s">
        <v>19</v>
      </c>
      <c r="H330" s="133">
        <v>44833</v>
      </c>
      <c r="I330" s="5">
        <f t="shared" si="16"/>
        <v>21</v>
      </c>
      <c r="J330" s="9" t="s">
        <v>543</v>
      </c>
      <c r="K330" s="5" t="s">
        <v>108</v>
      </c>
      <c r="L330" s="6" t="s">
        <v>543</v>
      </c>
      <c r="M330" s="6" t="s">
        <v>543</v>
      </c>
      <c r="N330" s="6" t="s">
        <v>543</v>
      </c>
      <c r="O330" s="6" t="s">
        <v>543</v>
      </c>
      <c r="P330" s="6"/>
      <c r="Q330" s="6" t="s">
        <v>543</v>
      </c>
    </row>
    <row r="331" spans="1:17" x14ac:dyDescent="0.35">
      <c r="A331" s="167" t="s">
        <v>1035</v>
      </c>
      <c r="B331" s="102" t="s">
        <v>1135</v>
      </c>
      <c r="C331" s="158" t="s">
        <v>435</v>
      </c>
      <c r="D331" s="123">
        <v>44819</v>
      </c>
      <c r="E331" s="113" t="s">
        <v>1134</v>
      </c>
      <c r="F331" s="5" t="s">
        <v>18</v>
      </c>
      <c r="G331" s="5" t="s">
        <v>19</v>
      </c>
      <c r="H331" s="133">
        <v>44833</v>
      </c>
      <c r="I331" s="5">
        <f t="shared" si="16"/>
        <v>14</v>
      </c>
      <c r="J331" s="9" t="s">
        <v>543</v>
      </c>
      <c r="K331" s="5" t="s">
        <v>108</v>
      </c>
      <c r="L331" s="6" t="s">
        <v>543</v>
      </c>
      <c r="M331" s="6" t="s">
        <v>543</v>
      </c>
      <c r="N331" s="6" t="s">
        <v>543</v>
      </c>
      <c r="O331" s="6" t="s">
        <v>543</v>
      </c>
      <c r="P331" s="6"/>
      <c r="Q331" s="6" t="s">
        <v>543</v>
      </c>
    </row>
    <row r="332" spans="1:17" ht="31" x14ac:dyDescent="0.35">
      <c r="A332" s="167" t="s">
        <v>1035</v>
      </c>
      <c r="B332" s="102" t="s">
        <v>1136</v>
      </c>
      <c r="C332" s="158" t="s">
        <v>435</v>
      </c>
      <c r="D332" s="123">
        <v>44822</v>
      </c>
      <c r="E332" s="113" t="s">
        <v>1137</v>
      </c>
      <c r="F332" s="5" t="s">
        <v>28</v>
      </c>
      <c r="G332" s="5" t="s">
        <v>19</v>
      </c>
      <c r="H332" s="133">
        <v>44837</v>
      </c>
      <c r="I332" s="5">
        <f t="shared" si="16"/>
        <v>15</v>
      </c>
      <c r="J332" s="9" t="s">
        <v>543</v>
      </c>
      <c r="K332" s="5" t="s">
        <v>108</v>
      </c>
      <c r="L332" s="6" t="s">
        <v>543</v>
      </c>
      <c r="M332" s="6" t="s">
        <v>543</v>
      </c>
      <c r="N332" s="6" t="s">
        <v>543</v>
      </c>
      <c r="O332" s="6" t="s">
        <v>543</v>
      </c>
      <c r="P332" s="6"/>
      <c r="Q332" s="6" t="s">
        <v>543</v>
      </c>
    </row>
    <row r="333" spans="1:17" ht="31" x14ac:dyDescent="0.35">
      <c r="A333" s="167" t="s">
        <v>1035</v>
      </c>
      <c r="B333" s="102" t="s">
        <v>1138</v>
      </c>
      <c r="C333" s="158" t="s">
        <v>435</v>
      </c>
      <c r="D333" s="123">
        <v>44824</v>
      </c>
      <c r="E333" s="113" t="s">
        <v>1139</v>
      </c>
      <c r="F333" s="5" t="s">
        <v>28</v>
      </c>
      <c r="G333" s="5" t="s">
        <v>19</v>
      </c>
      <c r="H333" s="133">
        <v>44869</v>
      </c>
      <c r="I333" s="5">
        <f t="shared" si="16"/>
        <v>45</v>
      </c>
      <c r="J333" s="9" t="s">
        <v>543</v>
      </c>
      <c r="K333" s="5" t="s">
        <v>108</v>
      </c>
      <c r="L333" s="6" t="s">
        <v>543</v>
      </c>
      <c r="M333" s="6" t="s">
        <v>543</v>
      </c>
      <c r="N333" s="6" t="s">
        <v>543</v>
      </c>
      <c r="O333" s="6" t="s">
        <v>543</v>
      </c>
      <c r="P333" s="6"/>
      <c r="Q333" s="6" t="s">
        <v>543</v>
      </c>
    </row>
    <row r="334" spans="1:17" ht="46.5" x14ac:dyDescent="0.35">
      <c r="A334" s="167" t="s">
        <v>1035</v>
      </c>
      <c r="B334" s="102" t="s">
        <v>1140</v>
      </c>
      <c r="C334" s="158" t="s">
        <v>435</v>
      </c>
      <c r="D334" s="123">
        <v>44824</v>
      </c>
      <c r="E334" s="113" t="s">
        <v>1141</v>
      </c>
      <c r="F334" s="5" t="s">
        <v>18</v>
      </c>
      <c r="G334" s="5" t="s">
        <v>19</v>
      </c>
      <c r="H334" s="133">
        <v>44839</v>
      </c>
      <c r="I334" s="5">
        <f t="shared" si="16"/>
        <v>15</v>
      </c>
      <c r="J334" s="9" t="s">
        <v>543</v>
      </c>
      <c r="K334" s="5" t="s">
        <v>108</v>
      </c>
      <c r="L334" s="6" t="s">
        <v>543</v>
      </c>
      <c r="M334" s="6" t="s">
        <v>543</v>
      </c>
      <c r="N334" s="6" t="s">
        <v>543</v>
      </c>
      <c r="O334" s="6" t="s">
        <v>543</v>
      </c>
      <c r="P334" s="6"/>
      <c r="Q334" s="6" t="s">
        <v>543</v>
      </c>
    </row>
    <row r="335" spans="1:17" ht="31" x14ac:dyDescent="0.35">
      <c r="A335" s="167" t="s">
        <v>1035</v>
      </c>
      <c r="B335" s="102" t="s">
        <v>1323</v>
      </c>
      <c r="C335" s="158" t="s">
        <v>16</v>
      </c>
      <c r="D335" s="123">
        <v>44824</v>
      </c>
      <c r="E335" s="113" t="s">
        <v>1324</v>
      </c>
      <c r="F335" s="5" t="s">
        <v>18</v>
      </c>
      <c r="G335" s="5" t="s">
        <v>19</v>
      </c>
      <c r="H335" s="133">
        <v>44826</v>
      </c>
      <c r="I335" s="5">
        <f t="shared" si="16"/>
        <v>2</v>
      </c>
      <c r="J335" s="9" t="s">
        <v>543</v>
      </c>
      <c r="K335" s="5" t="s">
        <v>108</v>
      </c>
      <c r="L335" s="6" t="s">
        <v>543</v>
      </c>
      <c r="M335" s="6" t="s">
        <v>543</v>
      </c>
      <c r="N335" s="6" t="s">
        <v>543</v>
      </c>
      <c r="O335" s="6" t="s">
        <v>543</v>
      </c>
      <c r="P335" s="6"/>
      <c r="Q335" s="6" t="s">
        <v>543</v>
      </c>
    </row>
    <row r="336" spans="1:17" ht="62" x14ac:dyDescent="0.35">
      <c r="A336" s="167" t="s">
        <v>1035</v>
      </c>
      <c r="B336" s="102" t="s">
        <v>1142</v>
      </c>
      <c r="C336" s="158" t="s">
        <v>435</v>
      </c>
      <c r="D336" s="123">
        <v>44825</v>
      </c>
      <c r="E336" s="113" t="s">
        <v>1143</v>
      </c>
      <c r="F336" s="5" t="s">
        <v>18</v>
      </c>
      <c r="G336" s="5" t="s">
        <v>19</v>
      </c>
      <c r="H336" s="133">
        <v>44841</v>
      </c>
      <c r="I336" s="5">
        <f t="shared" si="16"/>
        <v>16</v>
      </c>
      <c r="J336" s="9" t="s">
        <v>543</v>
      </c>
      <c r="K336" s="5" t="s">
        <v>108</v>
      </c>
      <c r="L336" s="6" t="s">
        <v>543</v>
      </c>
      <c r="M336" s="6" t="s">
        <v>543</v>
      </c>
      <c r="N336" s="6" t="s">
        <v>543</v>
      </c>
      <c r="O336" s="6" t="s">
        <v>543</v>
      </c>
      <c r="P336" s="6"/>
      <c r="Q336" s="6" t="s">
        <v>1144</v>
      </c>
    </row>
    <row r="337" spans="1:17" ht="31" x14ac:dyDescent="0.35">
      <c r="A337" s="167" t="s">
        <v>1035</v>
      </c>
      <c r="B337" s="102" t="s">
        <v>1145</v>
      </c>
      <c r="C337" s="158" t="s">
        <v>435</v>
      </c>
      <c r="D337" s="123">
        <v>44826</v>
      </c>
      <c r="E337" s="113" t="s">
        <v>1146</v>
      </c>
      <c r="F337" s="5" t="s">
        <v>18</v>
      </c>
      <c r="G337" s="5" t="s">
        <v>19</v>
      </c>
      <c r="H337" s="133">
        <v>44846</v>
      </c>
      <c r="I337" s="5">
        <f t="shared" si="16"/>
        <v>20</v>
      </c>
      <c r="J337" s="9" t="s">
        <v>543</v>
      </c>
      <c r="K337" s="5" t="s">
        <v>108</v>
      </c>
      <c r="L337" s="6" t="s">
        <v>543</v>
      </c>
      <c r="M337" s="6" t="s">
        <v>543</v>
      </c>
      <c r="N337" s="6" t="s">
        <v>543</v>
      </c>
      <c r="O337" s="6" t="s">
        <v>543</v>
      </c>
      <c r="P337" s="6"/>
      <c r="Q337" s="6" t="s">
        <v>1147</v>
      </c>
    </row>
    <row r="338" spans="1:17" ht="31" x14ac:dyDescent="0.35">
      <c r="A338" s="167" t="s">
        <v>1035</v>
      </c>
      <c r="B338" s="102" t="s">
        <v>1148</v>
      </c>
      <c r="C338" s="158" t="s">
        <v>435</v>
      </c>
      <c r="D338" s="123">
        <v>44831</v>
      </c>
      <c r="E338" s="113" t="s">
        <v>1149</v>
      </c>
      <c r="F338" s="5" t="s">
        <v>18</v>
      </c>
      <c r="G338" s="5" t="s">
        <v>19</v>
      </c>
      <c r="H338" s="133">
        <v>44840</v>
      </c>
      <c r="I338" s="5">
        <f t="shared" si="16"/>
        <v>9</v>
      </c>
      <c r="J338" s="9" t="s">
        <v>543</v>
      </c>
      <c r="K338" s="5" t="s">
        <v>108</v>
      </c>
      <c r="L338" s="6" t="s">
        <v>543</v>
      </c>
      <c r="M338" s="6" t="s">
        <v>543</v>
      </c>
      <c r="N338" s="6" t="s">
        <v>543</v>
      </c>
      <c r="O338" s="6" t="s">
        <v>543</v>
      </c>
      <c r="P338" s="6"/>
      <c r="Q338" s="146" t="s">
        <v>543</v>
      </c>
    </row>
    <row r="339" spans="1:17" ht="31" x14ac:dyDescent="0.35">
      <c r="A339" s="167" t="s">
        <v>1035</v>
      </c>
      <c r="B339" s="102" t="s">
        <v>1150</v>
      </c>
      <c r="C339" s="158" t="s">
        <v>435</v>
      </c>
      <c r="D339" s="123">
        <v>44831</v>
      </c>
      <c r="E339" s="113" t="s">
        <v>1151</v>
      </c>
      <c r="F339" s="5" t="s">
        <v>18</v>
      </c>
      <c r="G339" s="5" t="s">
        <v>19</v>
      </c>
      <c r="H339" s="133">
        <v>44839</v>
      </c>
      <c r="I339" s="5">
        <f t="shared" si="16"/>
        <v>8</v>
      </c>
      <c r="J339" s="9" t="s">
        <v>543</v>
      </c>
      <c r="K339" s="5" t="s">
        <v>108</v>
      </c>
      <c r="L339" s="6" t="s">
        <v>543</v>
      </c>
      <c r="M339" s="6" t="s">
        <v>543</v>
      </c>
      <c r="N339" s="6" t="s">
        <v>543</v>
      </c>
      <c r="O339" s="6" t="s">
        <v>543</v>
      </c>
      <c r="P339" s="6"/>
      <c r="Q339" s="146" t="s">
        <v>543</v>
      </c>
    </row>
    <row r="340" spans="1:17" ht="31" x14ac:dyDescent="0.35">
      <c r="A340" s="167" t="s">
        <v>1035</v>
      </c>
      <c r="B340" s="5" t="s">
        <v>1152</v>
      </c>
      <c r="C340" s="158" t="s">
        <v>435</v>
      </c>
      <c r="D340" s="123">
        <v>44833</v>
      </c>
      <c r="E340" s="113" t="s">
        <v>1153</v>
      </c>
      <c r="F340" s="5" t="s">
        <v>18</v>
      </c>
      <c r="G340" s="5" t="s">
        <v>19</v>
      </c>
      <c r="H340" s="133">
        <v>44867</v>
      </c>
      <c r="I340" s="5">
        <f t="shared" si="16"/>
        <v>34</v>
      </c>
      <c r="J340" s="9" t="s">
        <v>543</v>
      </c>
      <c r="K340" s="5" t="s">
        <v>108</v>
      </c>
      <c r="L340" s="6" t="s">
        <v>543</v>
      </c>
      <c r="M340" s="6" t="s">
        <v>543</v>
      </c>
      <c r="N340" s="6" t="s">
        <v>543</v>
      </c>
      <c r="O340" s="6" t="s">
        <v>543</v>
      </c>
      <c r="P340" s="6"/>
      <c r="Q340" s="146" t="s">
        <v>543</v>
      </c>
    </row>
    <row r="341" spans="1:17" ht="31" x14ac:dyDescent="0.35">
      <c r="A341" s="168" t="s">
        <v>1036</v>
      </c>
      <c r="B341" s="5" t="s">
        <v>1154</v>
      </c>
      <c r="C341" s="158" t="s">
        <v>435</v>
      </c>
      <c r="D341" s="123">
        <v>44836</v>
      </c>
      <c r="E341" s="113" t="s">
        <v>1155</v>
      </c>
      <c r="F341" s="5" t="s">
        <v>18</v>
      </c>
      <c r="G341" s="5" t="s">
        <v>19</v>
      </c>
      <c r="H341" s="133">
        <v>44858</v>
      </c>
      <c r="I341" s="5">
        <f t="shared" si="16"/>
        <v>22</v>
      </c>
      <c r="J341" s="9" t="s">
        <v>543</v>
      </c>
      <c r="K341" s="5" t="s">
        <v>108</v>
      </c>
      <c r="L341" s="6" t="s">
        <v>543</v>
      </c>
      <c r="M341" s="6" t="s">
        <v>543</v>
      </c>
      <c r="N341" s="6" t="s">
        <v>543</v>
      </c>
      <c r="O341" s="6" t="s">
        <v>543</v>
      </c>
      <c r="P341" s="6"/>
      <c r="Q341" s="146" t="s">
        <v>543</v>
      </c>
    </row>
    <row r="342" spans="1:17" ht="31" x14ac:dyDescent="0.35">
      <c r="A342" s="168" t="s">
        <v>1036</v>
      </c>
      <c r="B342" s="5" t="s">
        <v>1156</v>
      </c>
      <c r="C342" s="158" t="s">
        <v>435</v>
      </c>
      <c r="D342" s="123">
        <v>44836</v>
      </c>
      <c r="E342" s="113" t="s">
        <v>1157</v>
      </c>
      <c r="F342" s="5" t="s">
        <v>18</v>
      </c>
      <c r="G342" s="5" t="s">
        <v>19</v>
      </c>
      <c r="H342" s="133">
        <v>44858</v>
      </c>
      <c r="I342" s="5">
        <f t="shared" si="16"/>
        <v>22</v>
      </c>
      <c r="J342" s="9" t="s">
        <v>543</v>
      </c>
      <c r="K342" s="5" t="s">
        <v>108</v>
      </c>
      <c r="L342" s="6" t="s">
        <v>543</v>
      </c>
      <c r="M342" s="6" t="s">
        <v>543</v>
      </c>
      <c r="N342" s="6" t="s">
        <v>543</v>
      </c>
      <c r="O342" s="6" t="s">
        <v>543</v>
      </c>
      <c r="P342" s="6"/>
      <c r="Q342" s="146" t="s">
        <v>543</v>
      </c>
    </row>
    <row r="343" spans="1:17" ht="31" x14ac:dyDescent="0.35">
      <c r="A343" s="168" t="s">
        <v>1036</v>
      </c>
      <c r="B343" s="5" t="s">
        <v>1158</v>
      </c>
      <c r="C343" s="158" t="s">
        <v>435</v>
      </c>
      <c r="D343" s="123">
        <v>44837</v>
      </c>
      <c r="E343" s="113" t="s">
        <v>1159</v>
      </c>
      <c r="F343" s="5" t="s">
        <v>18</v>
      </c>
      <c r="G343" s="5" t="s">
        <v>19</v>
      </c>
      <c r="H343" s="133">
        <v>44858</v>
      </c>
      <c r="I343" s="5">
        <f t="shared" si="16"/>
        <v>21</v>
      </c>
      <c r="J343" s="9" t="s">
        <v>543</v>
      </c>
      <c r="K343" s="5" t="s">
        <v>108</v>
      </c>
      <c r="L343" s="6" t="s">
        <v>543</v>
      </c>
      <c r="M343" s="6" t="s">
        <v>543</v>
      </c>
      <c r="N343" s="6" t="s">
        <v>543</v>
      </c>
      <c r="O343" s="6" t="s">
        <v>543</v>
      </c>
      <c r="P343" s="6"/>
      <c r="Q343" s="146" t="s">
        <v>543</v>
      </c>
    </row>
    <row r="344" spans="1:17" ht="31" x14ac:dyDescent="0.35">
      <c r="A344" s="168" t="s">
        <v>1036</v>
      </c>
      <c r="B344" s="5" t="s">
        <v>1160</v>
      </c>
      <c r="C344" s="158" t="s">
        <v>435</v>
      </c>
      <c r="D344" s="123">
        <v>44838</v>
      </c>
      <c r="E344" s="113" t="s">
        <v>1161</v>
      </c>
      <c r="F344" s="5" t="s">
        <v>18</v>
      </c>
      <c r="G344" s="5" t="s">
        <v>19</v>
      </c>
      <c r="H344" s="133">
        <v>44841</v>
      </c>
      <c r="I344" s="5">
        <f t="shared" si="16"/>
        <v>3</v>
      </c>
      <c r="J344" s="9" t="s">
        <v>543</v>
      </c>
      <c r="K344" s="5" t="s">
        <v>108</v>
      </c>
      <c r="L344" s="6" t="s">
        <v>543</v>
      </c>
      <c r="M344" s="6" t="s">
        <v>543</v>
      </c>
      <c r="N344" s="6" t="s">
        <v>543</v>
      </c>
      <c r="O344" s="6" t="s">
        <v>543</v>
      </c>
      <c r="P344" s="6"/>
      <c r="Q344" s="146" t="s">
        <v>543</v>
      </c>
    </row>
    <row r="345" spans="1:17" ht="31" x14ac:dyDescent="0.35">
      <c r="A345" s="168" t="s">
        <v>1036</v>
      </c>
      <c r="B345" s="5" t="s">
        <v>1162</v>
      </c>
      <c r="C345" s="158" t="s">
        <v>435</v>
      </c>
      <c r="D345" s="123">
        <v>44839</v>
      </c>
      <c r="E345" s="113" t="s">
        <v>1163</v>
      </c>
      <c r="F345" s="5" t="s">
        <v>18</v>
      </c>
      <c r="G345" s="5" t="s">
        <v>19</v>
      </c>
      <c r="H345" s="133">
        <v>44846</v>
      </c>
      <c r="I345" s="5">
        <f t="shared" si="16"/>
        <v>7</v>
      </c>
      <c r="J345" s="9" t="s">
        <v>543</v>
      </c>
      <c r="K345" s="5" t="s">
        <v>108</v>
      </c>
      <c r="L345" s="6" t="s">
        <v>543</v>
      </c>
      <c r="M345" s="6" t="s">
        <v>543</v>
      </c>
      <c r="N345" s="6" t="s">
        <v>543</v>
      </c>
      <c r="O345" s="6" t="s">
        <v>543</v>
      </c>
      <c r="P345" s="6"/>
      <c r="Q345" s="146" t="s">
        <v>543</v>
      </c>
    </row>
    <row r="346" spans="1:17" ht="46.5" x14ac:dyDescent="0.35">
      <c r="A346" s="168" t="s">
        <v>1036</v>
      </c>
      <c r="B346" s="5" t="s">
        <v>1325</v>
      </c>
      <c r="C346" s="158" t="s">
        <v>16</v>
      </c>
      <c r="D346" s="123">
        <v>44839</v>
      </c>
      <c r="E346" s="113" t="s">
        <v>1326</v>
      </c>
      <c r="F346" s="5" t="s">
        <v>18</v>
      </c>
      <c r="G346" s="5" t="s">
        <v>19</v>
      </c>
      <c r="H346" s="133">
        <v>44844</v>
      </c>
      <c r="I346" s="5">
        <f t="shared" si="16"/>
        <v>5</v>
      </c>
      <c r="J346" s="9"/>
      <c r="K346" s="5" t="s">
        <v>108</v>
      </c>
      <c r="L346" s="6" t="s">
        <v>543</v>
      </c>
      <c r="M346" s="6" t="s">
        <v>543</v>
      </c>
      <c r="N346" s="6" t="s">
        <v>543</v>
      </c>
      <c r="O346" s="6" t="s">
        <v>543</v>
      </c>
      <c r="P346" s="6"/>
      <c r="Q346" s="146" t="s">
        <v>543</v>
      </c>
    </row>
    <row r="347" spans="1:17" x14ac:dyDescent="0.35">
      <c r="A347" s="168" t="s">
        <v>1036</v>
      </c>
      <c r="B347" s="5" t="s">
        <v>1165</v>
      </c>
      <c r="C347" s="158" t="s">
        <v>435</v>
      </c>
      <c r="D347" s="123">
        <v>44840</v>
      </c>
      <c r="E347" s="113" t="s">
        <v>1164</v>
      </c>
      <c r="F347" s="5" t="s">
        <v>18</v>
      </c>
      <c r="G347" s="5" t="s">
        <v>19</v>
      </c>
      <c r="H347" s="133">
        <v>44841</v>
      </c>
      <c r="I347" s="5">
        <f t="shared" si="16"/>
        <v>1</v>
      </c>
      <c r="J347" s="9" t="s">
        <v>543</v>
      </c>
      <c r="K347" s="5" t="s">
        <v>108</v>
      </c>
      <c r="L347" s="6" t="s">
        <v>543</v>
      </c>
      <c r="M347" s="6" t="s">
        <v>543</v>
      </c>
      <c r="N347" s="6" t="s">
        <v>543</v>
      </c>
      <c r="O347" s="6" t="s">
        <v>543</v>
      </c>
      <c r="P347" s="6"/>
      <c r="Q347" s="146" t="s">
        <v>543</v>
      </c>
    </row>
    <row r="348" spans="1:17" ht="31" x14ac:dyDescent="0.35">
      <c r="A348" s="168" t="s">
        <v>1036</v>
      </c>
      <c r="B348" s="5" t="s">
        <v>1166</v>
      </c>
      <c r="C348" s="158" t="s">
        <v>435</v>
      </c>
      <c r="D348" s="123">
        <v>44846</v>
      </c>
      <c r="E348" s="113" t="s">
        <v>1167</v>
      </c>
      <c r="F348" s="5" t="s">
        <v>18</v>
      </c>
      <c r="G348" s="5" t="s">
        <v>19</v>
      </c>
      <c r="H348" s="133">
        <v>44867</v>
      </c>
      <c r="I348" s="5">
        <f t="shared" si="16"/>
        <v>21</v>
      </c>
      <c r="J348" s="9" t="s">
        <v>543</v>
      </c>
      <c r="K348" s="5" t="s">
        <v>108</v>
      </c>
      <c r="L348" s="6" t="s">
        <v>543</v>
      </c>
      <c r="M348" s="6" t="s">
        <v>543</v>
      </c>
      <c r="N348" s="6" t="s">
        <v>543</v>
      </c>
      <c r="O348" s="6" t="s">
        <v>543</v>
      </c>
      <c r="P348" s="6"/>
      <c r="Q348" s="146" t="s">
        <v>543</v>
      </c>
    </row>
    <row r="349" spans="1:17" ht="31" x14ac:dyDescent="0.35">
      <c r="A349" s="168" t="s">
        <v>1036</v>
      </c>
      <c r="B349" s="5" t="s">
        <v>1168</v>
      </c>
      <c r="C349" s="158" t="s">
        <v>435</v>
      </c>
      <c r="D349" s="123">
        <v>44852</v>
      </c>
      <c r="E349" s="113" t="s">
        <v>1169</v>
      </c>
      <c r="F349" s="5" t="s">
        <v>18</v>
      </c>
      <c r="G349" s="5" t="s">
        <v>19</v>
      </c>
      <c r="H349" s="133">
        <v>44867</v>
      </c>
      <c r="I349" s="5">
        <f t="shared" si="16"/>
        <v>15</v>
      </c>
      <c r="J349" s="9" t="s">
        <v>543</v>
      </c>
      <c r="K349" s="5" t="s">
        <v>108</v>
      </c>
      <c r="L349" s="6" t="s">
        <v>543</v>
      </c>
      <c r="M349" s="6" t="s">
        <v>543</v>
      </c>
      <c r="N349" s="6" t="s">
        <v>543</v>
      </c>
      <c r="O349" s="6" t="s">
        <v>543</v>
      </c>
      <c r="P349" s="6"/>
      <c r="Q349" s="146" t="s">
        <v>543</v>
      </c>
    </row>
    <row r="350" spans="1:17" ht="31" x14ac:dyDescent="0.35">
      <c r="A350" s="168" t="s">
        <v>1036</v>
      </c>
      <c r="B350" s="5" t="s">
        <v>1170</v>
      </c>
      <c r="C350" s="158" t="s">
        <v>435</v>
      </c>
      <c r="D350" s="123">
        <v>44853</v>
      </c>
      <c r="E350" s="113" t="s">
        <v>1171</v>
      </c>
      <c r="F350" s="5" t="s">
        <v>18</v>
      </c>
      <c r="G350" s="5" t="s">
        <v>19</v>
      </c>
      <c r="H350" s="133">
        <v>44868</v>
      </c>
      <c r="I350" s="5">
        <f t="shared" si="16"/>
        <v>15</v>
      </c>
      <c r="J350" s="9" t="s">
        <v>543</v>
      </c>
      <c r="K350" s="5" t="s">
        <v>108</v>
      </c>
      <c r="L350" s="6" t="s">
        <v>543</v>
      </c>
      <c r="M350" s="6" t="s">
        <v>543</v>
      </c>
      <c r="N350" s="6" t="s">
        <v>543</v>
      </c>
      <c r="O350" s="6" t="s">
        <v>543</v>
      </c>
      <c r="P350" s="6"/>
      <c r="Q350" s="146" t="s">
        <v>543</v>
      </c>
    </row>
    <row r="351" spans="1:17" ht="31" x14ac:dyDescent="0.35">
      <c r="A351" s="168" t="s">
        <v>1036</v>
      </c>
      <c r="B351" s="5" t="s">
        <v>1172</v>
      </c>
      <c r="C351" s="158" t="s">
        <v>435</v>
      </c>
      <c r="D351" s="123">
        <v>44855</v>
      </c>
      <c r="E351" s="113" t="s">
        <v>1173</v>
      </c>
      <c r="F351" s="5" t="s">
        <v>18</v>
      </c>
      <c r="G351" s="5" t="s">
        <v>19</v>
      </c>
      <c r="H351" s="133">
        <v>44859</v>
      </c>
      <c r="I351" s="34">
        <f t="shared" si="16"/>
        <v>4</v>
      </c>
      <c r="J351" s="9" t="s">
        <v>543</v>
      </c>
      <c r="K351" s="5" t="s">
        <v>108</v>
      </c>
      <c r="L351" s="6" t="s">
        <v>543</v>
      </c>
      <c r="M351" s="6" t="s">
        <v>543</v>
      </c>
      <c r="N351" s="6" t="s">
        <v>543</v>
      </c>
      <c r="O351" s="6" t="s">
        <v>543</v>
      </c>
      <c r="P351" s="6"/>
      <c r="Q351" s="146" t="s">
        <v>543</v>
      </c>
    </row>
    <row r="352" spans="1:17" ht="31" x14ac:dyDescent="0.35">
      <c r="A352" s="168" t="s">
        <v>1036</v>
      </c>
      <c r="B352" s="5" t="s">
        <v>1174</v>
      </c>
      <c r="C352" s="158" t="s">
        <v>435</v>
      </c>
      <c r="D352" s="123">
        <v>44855</v>
      </c>
      <c r="E352" s="113" t="s">
        <v>1175</v>
      </c>
      <c r="F352" s="5" t="s">
        <v>18</v>
      </c>
      <c r="G352" s="5" t="s">
        <v>19</v>
      </c>
      <c r="H352" s="133">
        <v>44862</v>
      </c>
      <c r="I352" s="5">
        <f t="shared" si="16"/>
        <v>7</v>
      </c>
      <c r="J352" s="9" t="s">
        <v>543</v>
      </c>
      <c r="K352" s="5" t="s">
        <v>108</v>
      </c>
      <c r="L352" s="6" t="s">
        <v>543</v>
      </c>
      <c r="M352" s="6" t="s">
        <v>543</v>
      </c>
      <c r="N352" s="6" t="s">
        <v>543</v>
      </c>
      <c r="O352" s="6" t="s">
        <v>543</v>
      </c>
      <c r="P352" s="6"/>
      <c r="Q352" s="146" t="s">
        <v>543</v>
      </c>
    </row>
    <row r="353" spans="1:17" x14ac:dyDescent="0.35">
      <c r="A353" s="168" t="s">
        <v>1036</v>
      </c>
      <c r="B353" s="5" t="s">
        <v>1176</v>
      </c>
      <c r="C353" s="158" t="s">
        <v>435</v>
      </c>
      <c r="D353" s="123">
        <v>44857</v>
      </c>
      <c r="E353" s="113" t="s">
        <v>1177</v>
      </c>
      <c r="F353" s="5" t="s">
        <v>18</v>
      </c>
      <c r="G353" s="5" t="s">
        <v>19</v>
      </c>
      <c r="H353" s="133">
        <v>44880</v>
      </c>
      <c r="I353" s="5">
        <f t="shared" si="16"/>
        <v>23</v>
      </c>
      <c r="J353" s="9" t="s">
        <v>543</v>
      </c>
      <c r="K353" s="5" t="s">
        <v>108</v>
      </c>
      <c r="L353" s="6" t="s">
        <v>543</v>
      </c>
      <c r="M353" s="6" t="s">
        <v>543</v>
      </c>
      <c r="N353" s="6" t="s">
        <v>543</v>
      </c>
      <c r="O353" s="6" t="s">
        <v>543</v>
      </c>
      <c r="P353" s="6"/>
      <c r="Q353" s="146" t="s">
        <v>543</v>
      </c>
    </row>
    <row r="354" spans="1:17" x14ac:dyDescent="0.35">
      <c r="A354" s="168" t="s">
        <v>1036</v>
      </c>
      <c r="B354" s="5" t="s">
        <v>1178</v>
      </c>
      <c r="C354" s="158" t="s">
        <v>435</v>
      </c>
      <c r="D354" s="123">
        <v>44858</v>
      </c>
      <c r="E354" s="113" t="s">
        <v>1179</v>
      </c>
      <c r="F354" s="5" t="s">
        <v>18</v>
      </c>
      <c r="G354" s="5" t="s">
        <v>19</v>
      </c>
      <c r="H354" s="133">
        <v>44860</v>
      </c>
      <c r="I354" s="5">
        <f t="shared" si="16"/>
        <v>2</v>
      </c>
      <c r="J354" s="9" t="s">
        <v>543</v>
      </c>
      <c r="K354" s="5" t="s">
        <v>108</v>
      </c>
      <c r="L354" s="6" t="s">
        <v>543</v>
      </c>
      <c r="M354" s="6" t="s">
        <v>543</v>
      </c>
      <c r="N354" s="6" t="s">
        <v>543</v>
      </c>
      <c r="O354" s="6" t="s">
        <v>543</v>
      </c>
      <c r="P354" s="6"/>
      <c r="Q354" s="146" t="s">
        <v>543</v>
      </c>
    </row>
    <row r="355" spans="1:17" ht="31" x14ac:dyDescent="0.35">
      <c r="A355" s="168" t="s">
        <v>1036</v>
      </c>
      <c r="B355" s="5" t="s">
        <v>1180</v>
      </c>
      <c r="C355" s="158" t="s">
        <v>435</v>
      </c>
      <c r="D355" s="123">
        <v>44862</v>
      </c>
      <c r="E355" s="113" t="s">
        <v>1181</v>
      </c>
      <c r="F355" s="5" t="s">
        <v>18</v>
      </c>
      <c r="G355" s="5" t="s">
        <v>19</v>
      </c>
      <c r="H355" s="133">
        <v>44881</v>
      </c>
      <c r="I355" s="5">
        <f t="shared" si="16"/>
        <v>19</v>
      </c>
      <c r="J355" s="9" t="s">
        <v>543</v>
      </c>
      <c r="K355" s="5" t="s">
        <v>108</v>
      </c>
      <c r="L355" s="6" t="s">
        <v>543</v>
      </c>
      <c r="M355" s="6" t="s">
        <v>543</v>
      </c>
      <c r="N355" s="6" t="s">
        <v>543</v>
      </c>
      <c r="O355" s="6" t="s">
        <v>543</v>
      </c>
      <c r="P355" s="6"/>
      <c r="Q355" s="146" t="s">
        <v>543</v>
      </c>
    </row>
    <row r="356" spans="1:17" ht="58" x14ac:dyDescent="0.35">
      <c r="A356" s="168" t="s">
        <v>1036</v>
      </c>
      <c r="B356" s="97" t="s">
        <v>1206</v>
      </c>
      <c r="C356" s="158" t="s">
        <v>435</v>
      </c>
      <c r="D356" s="123">
        <v>44862</v>
      </c>
      <c r="E356" s="113" t="s">
        <v>1681</v>
      </c>
      <c r="F356" s="5" t="s">
        <v>18</v>
      </c>
      <c r="G356" s="5" t="s">
        <v>19</v>
      </c>
      <c r="H356" s="133">
        <v>44890</v>
      </c>
      <c r="I356" s="5">
        <f t="shared" si="16"/>
        <v>28</v>
      </c>
      <c r="J356" s="9" t="s">
        <v>543</v>
      </c>
      <c r="K356" s="5" t="s">
        <v>108</v>
      </c>
      <c r="L356" s="6" t="s">
        <v>543</v>
      </c>
      <c r="M356" s="6" t="s">
        <v>543</v>
      </c>
      <c r="N356" s="6" t="s">
        <v>543</v>
      </c>
      <c r="O356" s="6" t="s">
        <v>543</v>
      </c>
      <c r="P356" s="6"/>
      <c r="Q356" s="180" t="s">
        <v>1682</v>
      </c>
    </row>
    <row r="357" spans="1:17" ht="31" x14ac:dyDescent="0.35">
      <c r="A357" s="168" t="s">
        <v>1036</v>
      </c>
      <c r="B357" s="5" t="s">
        <v>1182</v>
      </c>
      <c r="C357" s="158" t="s">
        <v>435</v>
      </c>
      <c r="D357" s="123">
        <v>44872</v>
      </c>
      <c r="E357" s="113" t="s">
        <v>1183</v>
      </c>
      <c r="F357" s="5" t="s">
        <v>18</v>
      </c>
      <c r="G357" s="5" t="s">
        <v>19</v>
      </c>
      <c r="H357" s="133">
        <v>44881</v>
      </c>
      <c r="I357" s="5">
        <f t="shared" si="16"/>
        <v>9</v>
      </c>
      <c r="J357" s="9" t="s">
        <v>543</v>
      </c>
      <c r="K357" s="5" t="s">
        <v>108</v>
      </c>
      <c r="L357" s="6" t="s">
        <v>543</v>
      </c>
      <c r="M357" s="6" t="s">
        <v>543</v>
      </c>
      <c r="N357" s="6" t="s">
        <v>543</v>
      </c>
      <c r="O357" s="6" t="s">
        <v>543</v>
      </c>
      <c r="P357" s="6"/>
      <c r="Q357" s="6" t="s">
        <v>543</v>
      </c>
    </row>
    <row r="358" spans="1:17" ht="46.5" x14ac:dyDescent="0.35">
      <c r="A358" s="168" t="s">
        <v>1036</v>
      </c>
      <c r="B358" s="5" t="s">
        <v>1184</v>
      </c>
      <c r="C358" s="158" t="s">
        <v>435</v>
      </c>
      <c r="D358" s="123">
        <v>44873</v>
      </c>
      <c r="E358" s="113" t="s">
        <v>1185</v>
      </c>
      <c r="F358" s="5" t="s">
        <v>18</v>
      </c>
      <c r="G358" s="5" t="s">
        <v>19</v>
      </c>
      <c r="H358" s="133">
        <v>44909</v>
      </c>
      <c r="I358" s="5">
        <f t="shared" si="16"/>
        <v>36</v>
      </c>
      <c r="J358" s="9" t="s">
        <v>543</v>
      </c>
      <c r="K358" s="5" t="s">
        <v>108</v>
      </c>
      <c r="L358" s="6" t="s">
        <v>543</v>
      </c>
      <c r="M358" s="6" t="s">
        <v>543</v>
      </c>
      <c r="N358" s="6" t="s">
        <v>543</v>
      </c>
      <c r="O358" s="6" t="s">
        <v>543</v>
      </c>
      <c r="P358" s="6"/>
      <c r="Q358" s="6" t="s">
        <v>543</v>
      </c>
    </row>
    <row r="359" spans="1:17" ht="46.5" x14ac:dyDescent="0.35">
      <c r="A359" s="168" t="s">
        <v>1036</v>
      </c>
      <c r="B359" s="5" t="s">
        <v>1327</v>
      </c>
      <c r="C359" s="158" t="s">
        <v>16</v>
      </c>
      <c r="D359" s="123">
        <v>44875</v>
      </c>
      <c r="E359" s="113" t="s">
        <v>1328</v>
      </c>
      <c r="F359" s="5" t="s">
        <v>18</v>
      </c>
      <c r="G359" s="5" t="s">
        <v>19</v>
      </c>
      <c r="H359" s="133">
        <v>44876</v>
      </c>
      <c r="I359" s="5">
        <f t="shared" si="16"/>
        <v>1</v>
      </c>
      <c r="J359" s="9" t="s">
        <v>543</v>
      </c>
      <c r="K359" s="5" t="s">
        <v>108</v>
      </c>
      <c r="L359" s="6" t="s">
        <v>543</v>
      </c>
      <c r="M359" s="6" t="s">
        <v>543</v>
      </c>
      <c r="N359" s="6" t="s">
        <v>543</v>
      </c>
      <c r="O359" s="6" t="s">
        <v>543</v>
      </c>
      <c r="P359" s="6"/>
      <c r="Q359" s="6" t="s">
        <v>1329</v>
      </c>
    </row>
    <row r="360" spans="1:17" ht="31" x14ac:dyDescent="0.35">
      <c r="A360" s="168" t="s">
        <v>1036</v>
      </c>
      <c r="B360" s="5" t="s">
        <v>1330</v>
      </c>
      <c r="C360" s="158" t="s">
        <v>16</v>
      </c>
      <c r="D360" s="123">
        <v>44885</v>
      </c>
      <c r="E360" s="113" t="s">
        <v>1331</v>
      </c>
      <c r="F360" s="5" t="s">
        <v>328</v>
      </c>
      <c r="G360" s="5" t="s">
        <v>19</v>
      </c>
      <c r="H360" s="133">
        <v>44902</v>
      </c>
      <c r="I360" s="5">
        <f t="shared" si="16"/>
        <v>17</v>
      </c>
      <c r="J360" s="9" t="s">
        <v>543</v>
      </c>
      <c r="K360" s="5" t="s">
        <v>108</v>
      </c>
      <c r="L360" s="6" t="s">
        <v>543</v>
      </c>
      <c r="M360" s="6" t="s">
        <v>543</v>
      </c>
      <c r="N360" s="6" t="s">
        <v>543</v>
      </c>
      <c r="O360" s="6" t="s">
        <v>543</v>
      </c>
      <c r="P360" s="6"/>
      <c r="Q360" s="6" t="s">
        <v>543</v>
      </c>
    </row>
    <row r="361" spans="1:17" ht="31" x14ac:dyDescent="0.35">
      <c r="A361" s="168" t="s">
        <v>1036</v>
      </c>
      <c r="B361" s="5" t="s">
        <v>1186</v>
      </c>
      <c r="C361" s="158" t="s">
        <v>435</v>
      </c>
      <c r="D361" s="123">
        <v>44879</v>
      </c>
      <c r="E361" s="113" t="s">
        <v>576</v>
      </c>
      <c r="F361" s="5" t="s">
        <v>18</v>
      </c>
      <c r="G361" s="5" t="s">
        <v>19</v>
      </c>
      <c r="H361" s="133">
        <v>44904</v>
      </c>
      <c r="I361" s="5">
        <f t="shared" si="16"/>
        <v>25</v>
      </c>
      <c r="J361" s="9" t="s">
        <v>543</v>
      </c>
      <c r="K361" s="5" t="s">
        <v>108</v>
      </c>
      <c r="L361" s="6" t="s">
        <v>543</v>
      </c>
      <c r="M361" s="6" t="s">
        <v>543</v>
      </c>
      <c r="N361" s="6" t="s">
        <v>543</v>
      </c>
      <c r="O361" s="6" t="s">
        <v>543</v>
      </c>
      <c r="P361" s="6"/>
      <c r="Q361" s="6" t="s">
        <v>543</v>
      </c>
    </row>
    <row r="362" spans="1:17" x14ac:dyDescent="0.35">
      <c r="A362" s="168" t="s">
        <v>1036</v>
      </c>
      <c r="B362" s="5" t="s">
        <v>1187</v>
      </c>
      <c r="C362" s="158" t="s">
        <v>435</v>
      </c>
      <c r="D362" s="123">
        <v>44879</v>
      </c>
      <c r="E362" s="113" t="s">
        <v>1188</v>
      </c>
      <c r="F362" s="5" t="s">
        <v>18</v>
      </c>
      <c r="G362" s="5" t="s">
        <v>19</v>
      </c>
      <c r="H362" s="133">
        <v>44883</v>
      </c>
      <c r="I362" s="5">
        <f t="shared" si="16"/>
        <v>4</v>
      </c>
      <c r="J362" s="9" t="s">
        <v>543</v>
      </c>
      <c r="K362" s="5" t="s">
        <v>108</v>
      </c>
      <c r="L362" s="6" t="s">
        <v>543</v>
      </c>
      <c r="M362" s="6" t="s">
        <v>543</v>
      </c>
      <c r="N362" s="6" t="s">
        <v>543</v>
      </c>
      <c r="O362" s="6" t="s">
        <v>543</v>
      </c>
      <c r="P362" s="6"/>
      <c r="Q362" s="6" t="s">
        <v>543</v>
      </c>
    </row>
    <row r="363" spans="1:17" ht="31" x14ac:dyDescent="0.35">
      <c r="A363" s="168" t="s">
        <v>1036</v>
      </c>
      <c r="B363" s="5" t="s">
        <v>1189</v>
      </c>
      <c r="C363" s="158" t="s">
        <v>435</v>
      </c>
      <c r="D363" s="123">
        <v>44881</v>
      </c>
      <c r="E363" s="113" t="s">
        <v>1190</v>
      </c>
      <c r="F363" s="5" t="s">
        <v>18</v>
      </c>
      <c r="G363" s="5" t="s">
        <v>19</v>
      </c>
      <c r="H363" s="133">
        <v>44935</v>
      </c>
      <c r="I363" s="5">
        <f t="shared" si="16"/>
        <v>54</v>
      </c>
      <c r="J363" s="9" t="s">
        <v>543</v>
      </c>
      <c r="K363" s="5" t="s">
        <v>108</v>
      </c>
      <c r="L363" s="6" t="s">
        <v>543</v>
      </c>
      <c r="M363" s="6" t="s">
        <v>543</v>
      </c>
      <c r="N363" s="6" t="s">
        <v>543</v>
      </c>
      <c r="O363" s="6" t="s">
        <v>543</v>
      </c>
      <c r="P363" s="6"/>
      <c r="Q363" s="6" t="s">
        <v>1191</v>
      </c>
    </row>
    <row r="364" spans="1:17" ht="31" x14ac:dyDescent="0.35">
      <c r="A364" s="168" t="s">
        <v>1036</v>
      </c>
      <c r="B364" s="5" t="s">
        <v>1192</v>
      </c>
      <c r="C364" s="158" t="s">
        <v>435</v>
      </c>
      <c r="D364" s="123">
        <v>44892</v>
      </c>
      <c r="E364" s="113" t="s">
        <v>1193</v>
      </c>
      <c r="F364" s="5" t="s">
        <v>18</v>
      </c>
      <c r="G364" s="5" t="s">
        <v>19</v>
      </c>
      <c r="H364" s="133">
        <v>44935</v>
      </c>
      <c r="I364" s="5">
        <f t="shared" si="16"/>
        <v>43</v>
      </c>
      <c r="J364" s="9" t="s">
        <v>543</v>
      </c>
      <c r="K364" s="5" t="s">
        <v>108</v>
      </c>
      <c r="L364" s="6" t="s">
        <v>543</v>
      </c>
      <c r="M364" s="6" t="s">
        <v>543</v>
      </c>
      <c r="N364" s="6" t="s">
        <v>543</v>
      </c>
      <c r="O364" s="6" t="s">
        <v>543</v>
      </c>
      <c r="P364" s="6"/>
      <c r="Q364" s="6" t="s">
        <v>543</v>
      </c>
    </row>
    <row r="365" spans="1:17" ht="31" x14ac:dyDescent="0.35">
      <c r="A365" s="168" t="s">
        <v>1036</v>
      </c>
      <c r="B365" s="5" t="s">
        <v>1194</v>
      </c>
      <c r="C365" s="158" t="s">
        <v>435</v>
      </c>
      <c r="D365" s="123">
        <v>44900</v>
      </c>
      <c r="E365" s="113" t="s">
        <v>1195</v>
      </c>
      <c r="F365" s="5" t="s">
        <v>18</v>
      </c>
      <c r="G365" s="5" t="s">
        <v>19</v>
      </c>
      <c r="H365" s="133">
        <v>44935</v>
      </c>
      <c r="I365" s="5">
        <f t="shared" si="16"/>
        <v>35</v>
      </c>
      <c r="J365" s="9" t="s">
        <v>543</v>
      </c>
      <c r="K365" s="5" t="s">
        <v>108</v>
      </c>
      <c r="L365" s="6" t="s">
        <v>543</v>
      </c>
      <c r="M365" s="6" t="s">
        <v>543</v>
      </c>
      <c r="N365" s="6" t="s">
        <v>543</v>
      </c>
      <c r="O365" s="6" t="s">
        <v>543</v>
      </c>
      <c r="P365" s="6"/>
      <c r="Q365" s="6" t="s">
        <v>543</v>
      </c>
    </row>
    <row r="366" spans="1:17" ht="31" hidden="1" x14ac:dyDescent="0.35">
      <c r="A366" s="168" t="s">
        <v>1036</v>
      </c>
      <c r="B366" s="5" t="s">
        <v>1207</v>
      </c>
      <c r="C366" s="158" t="s">
        <v>435</v>
      </c>
      <c r="D366" s="123">
        <v>44901</v>
      </c>
      <c r="E366" s="113" t="s">
        <v>1208</v>
      </c>
      <c r="F366" s="5" t="s">
        <v>18</v>
      </c>
      <c r="G366" s="5" t="s">
        <v>19</v>
      </c>
      <c r="H366" s="133"/>
      <c r="I366" s="5"/>
      <c r="J366" s="9" t="s">
        <v>543</v>
      </c>
      <c r="K366" s="5" t="s">
        <v>108</v>
      </c>
      <c r="L366" s="6" t="s">
        <v>543</v>
      </c>
      <c r="M366" s="6" t="s">
        <v>543</v>
      </c>
      <c r="N366" s="6" t="s">
        <v>543</v>
      </c>
      <c r="O366" s="6" t="s">
        <v>543</v>
      </c>
      <c r="P366" s="6"/>
      <c r="Q366" s="6" t="s">
        <v>543</v>
      </c>
    </row>
    <row r="367" spans="1:17" ht="31" x14ac:dyDescent="0.35">
      <c r="A367" s="168" t="s">
        <v>1036</v>
      </c>
      <c r="B367" s="5" t="s">
        <v>1209</v>
      </c>
      <c r="C367" s="158" t="s">
        <v>435</v>
      </c>
      <c r="D367" s="123">
        <v>44902</v>
      </c>
      <c r="E367" s="113" t="s">
        <v>1210</v>
      </c>
      <c r="F367" s="5" t="s">
        <v>18</v>
      </c>
      <c r="G367" s="5" t="s">
        <v>19</v>
      </c>
      <c r="H367" s="133">
        <v>44938</v>
      </c>
      <c r="I367" s="5">
        <f t="shared" si="16"/>
        <v>36</v>
      </c>
      <c r="J367" s="9" t="s">
        <v>543</v>
      </c>
      <c r="K367" s="5" t="s">
        <v>108</v>
      </c>
      <c r="L367" s="6" t="s">
        <v>543</v>
      </c>
      <c r="M367" s="6" t="s">
        <v>543</v>
      </c>
      <c r="N367" s="6" t="s">
        <v>543</v>
      </c>
      <c r="O367" s="6" t="s">
        <v>543</v>
      </c>
      <c r="P367" s="6"/>
      <c r="Q367" s="6" t="s">
        <v>543</v>
      </c>
    </row>
    <row r="368" spans="1:17" ht="46.5" x14ac:dyDescent="0.35">
      <c r="A368" s="168" t="s">
        <v>1036</v>
      </c>
      <c r="B368" s="5" t="s">
        <v>1196</v>
      </c>
      <c r="C368" s="158" t="s">
        <v>435</v>
      </c>
      <c r="D368" s="123">
        <v>44902</v>
      </c>
      <c r="E368" s="113" t="s">
        <v>1197</v>
      </c>
      <c r="F368" s="5" t="s">
        <v>18</v>
      </c>
      <c r="G368" s="5" t="s">
        <v>19</v>
      </c>
      <c r="H368" s="133">
        <v>44937</v>
      </c>
      <c r="I368" s="5">
        <f t="shared" si="16"/>
        <v>35</v>
      </c>
      <c r="J368" s="9" t="s">
        <v>543</v>
      </c>
      <c r="K368" s="5" t="s">
        <v>108</v>
      </c>
      <c r="L368" s="6" t="s">
        <v>543</v>
      </c>
      <c r="M368" s="6" t="s">
        <v>543</v>
      </c>
      <c r="N368" s="6" t="s">
        <v>543</v>
      </c>
      <c r="O368" s="6" t="s">
        <v>543</v>
      </c>
      <c r="P368" s="6"/>
      <c r="Q368" s="6" t="s">
        <v>543</v>
      </c>
    </row>
    <row r="369" spans="1:17" hidden="1" x14ac:dyDescent="0.35">
      <c r="A369" s="168" t="s">
        <v>1036</v>
      </c>
      <c r="B369" s="5" t="s">
        <v>1211</v>
      </c>
      <c r="C369" s="158" t="s">
        <v>435</v>
      </c>
      <c r="D369" s="123">
        <v>44907</v>
      </c>
      <c r="E369" s="113" t="s">
        <v>1212</v>
      </c>
      <c r="F369" s="5" t="s">
        <v>18</v>
      </c>
      <c r="G369" s="5" t="s">
        <v>19</v>
      </c>
      <c r="H369" s="133"/>
      <c r="I369" s="5"/>
      <c r="J369" s="9" t="s">
        <v>543</v>
      </c>
      <c r="K369" s="5" t="s">
        <v>108</v>
      </c>
      <c r="L369" s="6" t="s">
        <v>543</v>
      </c>
      <c r="M369" s="6" t="s">
        <v>543</v>
      </c>
      <c r="N369" s="6" t="s">
        <v>543</v>
      </c>
      <c r="O369" s="6" t="s">
        <v>543</v>
      </c>
      <c r="P369" s="6"/>
      <c r="Q369" s="6" t="s">
        <v>543</v>
      </c>
    </row>
    <row r="370" spans="1:17" x14ac:dyDescent="0.35">
      <c r="A370" s="168" t="s">
        <v>1036</v>
      </c>
      <c r="B370" s="5" t="s">
        <v>1198</v>
      </c>
      <c r="C370" s="158" t="s">
        <v>435</v>
      </c>
      <c r="D370" s="123">
        <v>44907</v>
      </c>
      <c r="E370" s="113" t="s">
        <v>1199</v>
      </c>
      <c r="F370" s="5" t="s">
        <v>18</v>
      </c>
      <c r="G370" s="5" t="s">
        <v>19</v>
      </c>
      <c r="H370" s="133">
        <v>44937</v>
      </c>
      <c r="I370" s="5">
        <f t="shared" si="16"/>
        <v>30</v>
      </c>
      <c r="J370" s="9" t="s">
        <v>543</v>
      </c>
      <c r="K370" s="5" t="s">
        <v>108</v>
      </c>
      <c r="L370" s="6" t="s">
        <v>543</v>
      </c>
      <c r="M370" s="6" t="s">
        <v>543</v>
      </c>
      <c r="N370" s="6" t="s">
        <v>543</v>
      </c>
      <c r="O370" s="6" t="s">
        <v>543</v>
      </c>
      <c r="P370" s="6"/>
      <c r="Q370" s="6" t="s">
        <v>543</v>
      </c>
    </row>
    <row r="371" spans="1:17" x14ac:dyDescent="0.35">
      <c r="A371" s="168"/>
      <c r="B371" s="5" t="s">
        <v>1213</v>
      </c>
      <c r="C371" s="158" t="s">
        <v>435</v>
      </c>
      <c r="D371" s="123">
        <v>44908</v>
      </c>
      <c r="E371" s="113" t="s">
        <v>1212</v>
      </c>
      <c r="F371" s="5" t="s">
        <v>18</v>
      </c>
      <c r="G371" s="5" t="s">
        <v>19</v>
      </c>
      <c r="H371" s="133"/>
      <c r="I371" s="5"/>
      <c r="J371" s="9" t="s">
        <v>543</v>
      </c>
      <c r="K371" s="5" t="s">
        <v>108</v>
      </c>
      <c r="L371" s="6" t="s">
        <v>543</v>
      </c>
      <c r="M371" s="6" t="s">
        <v>543</v>
      </c>
      <c r="N371" s="6" t="s">
        <v>543</v>
      </c>
      <c r="O371" s="6" t="s">
        <v>543</v>
      </c>
      <c r="P371" s="6"/>
      <c r="Q371" s="25" t="s">
        <v>1214</v>
      </c>
    </row>
    <row r="372" spans="1:17" ht="46.5" x14ac:dyDescent="0.35">
      <c r="A372" s="168" t="s">
        <v>1036</v>
      </c>
      <c r="B372" s="5" t="s">
        <v>1200</v>
      </c>
      <c r="C372" s="158" t="s">
        <v>435</v>
      </c>
      <c r="D372" s="123">
        <v>44910</v>
      </c>
      <c r="E372" s="113" t="s">
        <v>1201</v>
      </c>
      <c r="F372" s="5" t="s">
        <v>18</v>
      </c>
      <c r="G372" s="5" t="s">
        <v>19</v>
      </c>
      <c r="H372" s="133">
        <v>44936</v>
      </c>
      <c r="I372" s="5">
        <f t="shared" si="16"/>
        <v>26</v>
      </c>
      <c r="J372" s="9" t="s">
        <v>543</v>
      </c>
      <c r="K372" s="5" t="s">
        <v>108</v>
      </c>
      <c r="L372" s="6" t="s">
        <v>543</v>
      </c>
      <c r="M372" s="6" t="s">
        <v>543</v>
      </c>
      <c r="N372" s="6" t="s">
        <v>543</v>
      </c>
      <c r="O372" s="6" t="s">
        <v>543</v>
      </c>
      <c r="P372" s="6"/>
      <c r="Q372" s="6" t="s">
        <v>543</v>
      </c>
    </row>
    <row r="373" spans="1:17" ht="31" hidden="1" x14ac:dyDescent="0.35">
      <c r="A373" s="168"/>
      <c r="B373" s="5" t="s">
        <v>1215</v>
      </c>
      <c r="C373" s="158" t="s">
        <v>435</v>
      </c>
      <c r="D373" s="123">
        <v>44914</v>
      </c>
      <c r="E373" s="113" t="s">
        <v>1216</v>
      </c>
      <c r="F373" s="5" t="s">
        <v>18</v>
      </c>
      <c r="G373" s="5" t="s">
        <v>19</v>
      </c>
      <c r="H373" s="133"/>
      <c r="I373" s="5"/>
      <c r="J373" s="9" t="s">
        <v>543</v>
      </c>
      <c r="K373" s="5" t="s">
        <v>108</v>
      </c>
      <c r="L373" s="6" t="s">
        <v>543</v>
      </c>
      <c r="M373" s="6" t="s">
        <v>543</v>
      </c>
      <c r="N373" s="6" t="s">
        <v>543</v>
      </c>
      <c r="O373" s="6" t="s">
        <v>543</v>
      </c>
      <c r="P373" s="6"/>
      <c r="Q373" s="6" t="s">
        <v>543</v>
      </c>
    </row>
    <row r="374" spans="1:17" ht="31" x14ac:dyDescent="0.35">
      <c r="A374" s="168" t="s">
        <v>1036</v>
      </c>
      <c r="B374" s="5" t="s">
        <v>1202</v>
      </c>
      <c r="C374" s="158" t="s">
        <v>435</v>
      </c>
      <c r="D374" s="123">
        <v>44917</v>
      </c>
      <c r="E374" s="113" t="s">
        <v>1203</v>
      </c>
      <c r="F374" s="5" t="s">
        <v>18</v>
      </c>
      <c r="G374" s="5" t="s">
        <v>19</v>
      </c>
      <c r="H374" s="133">
        <v>44936</v>
      </c>
      <c r="I374" s="5">
        <f t="shared" si="16"/>
        <v>19</v>
      </c>
      <c r="J374" s="9" t="s">
        <v>543</v>
      </c>
      <c r="K374" s="5" t="s">
        <v>108</v>
      </c>
      <c r="L374" s="6" t="s">
        <v>543</v>
      </c>
      <c r="M374" s="6" t="s">
        <v>543</v>
      </c>
      <c r="N374" s="6" t="s">
        <v>543</v>
      </c>
      <c r="O374" s="6" t="s">
        <v>543</v>
      </c>
      <c r="P374" s="6"/>
      <c r="Q374" s="6" t="s">
        <v>543</v>
      </c>
    </row>
    <row r="375" spans="1:17" ht="31" x14ac:dyDescent="0.35">
      <c r="A375" s="168" t="s">
        <v>1036</v>
      </c>
      <c r="B375" s="5" t="s">
        <v>1204</v>
      </c>
      <c r="C375" s="158" t="s">
        <v>435</v>
      </c>
      <c r="D375" s="123">
        <v>44921</v>
      </c>
      <c r="E375" s="113" t="s">
        <v>1205</v>
      </c>
      <c r="F375" s="5" t="s">
        <v>18</v>
      </c>
      <c r="G375" s="5" t="s">
        <v>19</v>
      </c>
      <c r="H375" s="133">
        <v>44936</v>
      </c>
      <c r="I375" s="5">
        <f t="shared" si="16"/>
        <v>15</v>
      </c>
      <c r="J375" s="9" t="s">
        <v>543</v>
      </c>
      <c r="K375" s="5" t="s">
        <v>108</v>
      </c>
      <c r="L375" s="6" t="s">
        <v>543</v>
      </c>
      <c r="M375" s="6" t="s">
        <v>543</v>
      </c>
      <c r="N375" s="6" t="s">
        <v>543</v>
      </c>
      <c r="O375" s="6" t="s">
        <v>543</v>
      </c>
      <c r="P375" s="6"/>
      <c r="Q375" s="6" t="s">
        <v>543</v>
      </c>
    </row>
    <row r="376" spans="1:17" ht="31" x14ac:dyDescent="0.35">
      <c r="A376" s="186" t="s">
        <v>1357</v>
      </c>
      <c r="B376" s="187" t="s">
        <v>1358</v>
      </c>
      <c r="C376" s="159" t="s">
        <v>435</v>
      </c>
      <c r="D376" s="123">
        <v>44929</v>
      </c>
      <c r="E376" s="131" t="s">
        <v>1359</v>
      </c>
      <c r="F376" s="124" t="s">
        <v>18</v>
      </c>
      <c r="G376" s="124" t="s">
        <v>19</v>
      </c>
      <c r="H376" s="129">
        <v>44937</v>
      </c>
      <c r="I376" s="93">
        <f t="shared" si="16"/>
        <v>8</v>
      </c>
      <c r="J376" s="5" t="s">
        <v>543</v>
      </c>
      <c r="K376" s="93" t="s">
        <v>108</v>
      </c>
      <c r="L376" s="6">
        <v>5</v>
      </c>
      <c r="M376" s="6" t="s">
        <v>543</v>
      </c>
      <c r="N376" s="6">
        <v>5</v>
      </c>
      <c r="O376" s="6">
        <v>5</v>
      </c>
      <c r="P376" s="6">
        <f>AVERAGE(L376,N376,O376)</f>
        <v>5</v>
      </c>
      <c r="Q376" s="6" t="s">
        <v>543</v>
      </c>
    </row>
    <row r="377" spans="1:17" ht="31" x14ac:dyDescent="0.35">
      <c r="A377" s="169" t="s">
        <v>1357</v>
      </c>
      <c r="B377" s="124" t="s">
        <v>1722</v>
      </c>
      <c r="C377" s="159" t="s">
        <v>16</v>
      </c>
      <c r="D377" s="123">
        <v>44936</v>
      </c>
      <c r="E377" s="113" t="s">
        <v>1723</v>
      </c>
      <c r="F377" s="124" t="s">
        <v>18</v>
      </c>
      <c r="G377" s="124" t="s">
        <v>19</v>
      </c>
      <c r="H377" s="129">
        <v>44939</v>
      </c>
      <c r="I377" s="93">
        <f t="shared" si="16"/>
        <v>3</v>
      </c>
      <c r="J377" s="124" t="s">
        <v>543</v>
      </c>
      <c r="K377" s="93" t="s">
        <v>108</v>
      </c>
      <c r="L377" s="6">
        <v>5</v>
      </c>
      <c r="M377" s="6" t="s">
        <v>543</v>
      </c>
      <c r="N377" s="6">
        <v>5</v>
      </c>
      <c r="O377" s="6">
        <v>5</v>
      </c>
      <c r="P377" s="6">
        <f t="shared" ref="P377:P380" si="17">AVERAGE(L377,N377,O377)</f>
        <v>5</v>
      </c>
      <c r="Q377" s="6" t="s">
        <v>543</v>
      </c>
    </row>
    <row r="378" spans="1:17" ht="31" x14ac:dyDescent="0.35">
      <c r="A378" s="27" t="s">
        <v>1357</v>
      </c>
      <c r="B378" s="5" t="s">
        <v>1360</v>
      </c>
      <c r="C378" s="158" t="s">
        <v>435</v>
      </c>
      <c r="D378" s="123">
        <v>44930</v>
      </c>
      <c r="E378" s="113" t="s">
        <v>1361</v>
      </c>
      <c r="F378" s="5" t="s">
        <v>18</v>
      </c>
      <c r="G378" s="5" t="s">
        <v>19</v>
      </c>
      <c r="H378" s="133">
        <v>44957</v>
      </c>
      <c r="I378" s="5">
        <f t="shared" si="16"/>
        <v>27</v>
      </c>
      <c r="J378" s="5" t="s">
        <v>543</v>
      </c>
      <c r="K378" s="5" t="s">
        <v>108</v>
      </c>
      <c r="L378" s="6">
        <v>4</v>
      </c>
      <c r="M378" s="6" t="s">
        <v>543</v>
      </c>
      <c r="N378" s="6">
        <v>4</v>
      </c>
      <c r="O378" s="6">
        <v>3</v>
      </c>
      <c r="P378" s="6">
        <f t="shared" si="17"/>
        <v>3.6666666666666665</v>
      </c>
      <c r="Q378" s="6" t="s">
        <v>543</v>
      </c>
    </row>
    <row r="379" spans="1:17" ht="46.5" x14ac:dyDescent="0.35">
      <c r="A379" s="27" t="s">
        <v>1357</v>
      </c>
      <c r="B379" s="5" t="s">
        <v>1363</v>
      </c>
      <c r="C379" s="158" t="s">
        <v>435</v>
      </c>
      <c r="D379" s="123">
        <v>44942</v>
      </c>
      <c r="E379" s="113" t="s">
        <v>1362</v>
      </c>
      <c r="F379" s="5" t="s">
        <v>18</v>
      </c>
      <c r="G379" s="5" t="s">
        <v>19</v>
      </c>
      <c r="H379" s="133">
        <v>44957</v>
      </c>
      <c r="I379" s="5">
        <f t="shared" ref="I379:I456" si="18">H379-D379</f>
        <v>15</v>
      </c>
      <c r="J379" s="5" t="s">
        <v>543</v>
      </c>
      <c r="K379" s="5" t="s">
        <v>108</v>
      </c>
      <c r="L379" s="6">
        <v>4</v>
      </c>
      <c r="M379" s="6" t="s">
        <v>543</v>
      </c>
      <c r="N379" s="6">
        <v>4</v>
      </c>
      <c r="O379" s="6">
        <v>4</v>
      </c>
      <c r="P379" s="6">
        <f>AVERAGE(L379,N379,O379)</f>
        <v>4</v>
      </c>
      <c r="Q379" s="6" t="s">
        <v>543</v>
      </c>
    </row>
    <row r="380" spans="1:17" ht="31" x14ac:dyDescent="0.35">
      <c r="A380" s="27" t="s">
        <v>1357</v>
      </c>
      <c r="B380" s="5" t="s">
        <v>1364</v>
      </c>
      <c r="C380" s="158" t="s">
        <v>435</v>
      </c>
      <c r="D380" s="123">
        <v>44942</v>
      </c>
      <c r="E380" s="113" t="s">
        <v>1365</v>
      </c>
      <c r="F380" s="5" t="s">
        <v>18</v>
      </c>
      <c r="G380" s="5" t="s">
        <v>1623</v>
      </c>
      <c r="H380" s="133">
        <v>44942</v>
      </c>
      <c r="I380" s="5">
        <f t="shared" si="18"/>
        <v>0</v>
      </c>
      <c r="J380" s="5" t="s">
        <v>543</v>
      </c>
      <c r="K380" s="5" t="s">
        <v>108</v>
      </c>
      <c r="L380" s="6">
        <v>5</v>
      </c>
      <c r="M380" s="6" t="s">
        <v>543</v>
      </c>
      <c r="N380" s="6" t="s">
        <v>543</v>
      </c>
      <c r="O380" s="6">
        <v>4</v>
      </c>
      <c r="P380" s="6">
        <f t="shared" si="17"/>
        <v>4.5</v>
      </c>
      <c r="Q380" s="5" t="s">
        <v>1372</v>
      </c>
    </row>
    <row r="381" spans="1:17" x14ac:dyDescent="0.35">
      <c r="A381" s="27" t="s">
        <v>1357</v>
      </c>
      <c r="B381" s="5" t="s">
        <v>1366</v>
      </c>
      <c r="C381" s="158" t="s">
        <v>435</v>
      </c>
      <c r="D381" s="123">
        <v>44946</v>
      </c>
      <c r="E381" s="113" t="s">
        <v>1367</v>
      </c>
      <c r="F381" s="5" t="s">
        <v>18</v>
      </c>
      <c r="G381" s="5" t="s">
        <v>19</v>
      </c>
      <c r="H381" s="133">
        <v>44951</v>
      </c>
      <c r="I381" s="5">
        <f t="shared" si="18"/>
        <v>5</v>
      </c>
      <c r="J381" s="5" t="s">
        <v>543</v>
      </c>
      <c r="K381" s="5" t="s">
        <v>108</v>
      </c>
      <c r="L381" s="6">
        <v>5</v>
      </c>
      <c r="M381" s="6" t="s">
        <v>543</v>
      </c>
      <c r="N381" s="6">
        <v>4</v>
      </c>
      <c r="O381" s="6">
        <v>4</v>
      </c>
      <c r="P381" s="6">
        <f>AVERAGE(L381,N381,O381)</f>
        <v>4.333333333333333</v>
      </c>
      <c r="Q381" s="5"/>
    </row>
    <row r="382" spans="1:17" x14ac:dyDescent="0.35">
      <c r="A382" s="27" t="s">
        <v>1357</v>
      </c>
      <c r="B382" s="5" t="s">
        <v>1368</v>
      </c>
      <c r="C382" s="158" t="s">
        <v>435</v>
      </c>
      <c r="D382" s="123">
        <v>44951</v>
      </c>
      <c r="E382" s="97" t="s">
        <v>1369</v>
      </c>
      <c r="F382" s="5" t="s">
        <v>18</v>
      </c>
      <c r="G382" s="5" t="s">
        <v>19</v>
      </c>
      <c r="H382" s="133">
        <v>44957</v>
      </c>
      <c r="I382" s="5">
        <f t="shared" si="18"/>
        <v>6</v>
      </c>
      <c r="J382" s="5" t="s">
        <v>543</v>
      </c>
      <c r="K382" s="5" t="s">
        <v>108</v>
      </c>
      <c r="L382" s="6" t="s">
        <v>543</v>
      </c>
      <c r="M382" s="6" t="s">
        <v>543</v>
      </c>
      <c r="N382" s="6" t="s">
        <v>543</v>
      </c>
      <c r="O382" s="6" t="s">
        <v>543</v>
      </c>
      <c r="P382" s="6"/>
      <c r="Q382" s="5"/>
    </row>
    <row r="383" spans="1:17" ht="31" x14ac:dyDescent="0.35">
      <c r="A383" s="27" t="s">
        <v>1357</v>
      </c>
      <c r="B383" s="5" t="s">
        <v>1370</v>
      </c>
      <c r="C383" s="158" t="s">
        <v>435</v>
      </c>
      <c r="D383" s="123">
        <v>44932</v>
      </c>
      <c r="E383" s="97" t="s">
        <v>1374</v>
      </c>
      <c r="F383" s="5" t="s">
        <v>18</v>
      </c>
      <c r="G383" s="5" t="s">
        <v>1623</v>
      </c>
      <c r="H383" s="133">
        <v>44963</v>
      </c>
      <c r="I383" s="5">
        <f t="shared" si="18"/>
        <v>31</v>
      </c>
      <c r="J383" s="5" t="s">
        <v>543</v>
      </c>
      <c r="K383" s="5" t="s">
        <v>108</v>
      </c>
      <c r="L383" s="6">
        <v>4</v>
      </c>
      <c r="M383" s="6" t="s">
        <v>543</v>
      </c>
      <c r="N383" s="6" t="s">
        <v>543</v>
      </c>
      <c r="O383" s="6">
        <v>3</v>
      </c>
      <c r="P383" s="6"/>
      <c r="Q383" s="5" t="s">
        <v>1373</v>
      </c>
    </row>
    <row r="384" spans="1:17" ht="46.5" x14ac:dyDescent="0.35">
      <c r="A384" s="27" t="s">
        <v>1357</v>
      </c>
      <c r="B384" s="5" t="s">
        <v>1375</v>
      </c>
      <c r="C384" s="158" t="s">
        <v>435</v>
      </c>
      <c r="D384" s="123">
        <v>44956</v>
      </c>
      <c r="E384" s="97" t="s">
        <v>1376</v>
      </c>
      <c r="F384" s="5" t="s">
        <v>18</v>
      </c>
      <c r="G384" s="5" t="s">
        <v>19</v>
      </c>
      <c r="H384" s="133">
        <v>44959</v>
      </c>
      <c r="I384" s="5">
        <f t="shared" si="18"/>
        <v>3</v>
      </c>
      <c r="J384" s="5" t="s">
        <v>543</v>
      </c>
      <c r="K384" s="5" t="s">
        <v>108</v>
      </c>
      <c r="L384" s="6">
        <v>4</v>
      </c>
      <c r="M384" s="6" t="s">
        <v>543</v>
      </c>
      <c r="N384" s="6" t="s">
        <v>543</v>
      </c>
      <c r="O384" s="6">
        <v>4</v>
      </c>
      <c r="P384" s="6">
        <f>AVERAGE(L384,M384,O384)</f>
        <v>4</v>
      </c>
      <c r="Q384" s="5" t="s">
        <v>1732</v>
      </c>
    </row>
    <row r="385" spans="1:17" x14ac:dyDescent="0.35">
      <c r="A385" s="27" t="s">
        <v>1357</v>
      </c>
      <c r="B385" s="5" t="s">
        <v>1378</v>
      </c>
      <c r="C385" s="158" t="s">
        <v>435</v>
      </c>
      <c r="D385" s="123">
        <v>44963</v>
      </c>
      <c r="E385" s="97" t="s">
        <v>1371</v>
      </c>
      <c r="F385" s="5" t="s">
        <v>18</v>
      </c>
      <c r="G385" s="5" t="s">
        <v>19</v>
      </c>
      <c r="H385" s="133">
        <v>44986</v>
      </c>
      <c r="I385" s="5">
        <f t="shared" si="18"/>
        <v>23</v>
      </c>
      <c r="J385" s="5" t="s">
        <v>543</v>
      </c>
      <c r="K385" s="5" t="s">
        <v>108</v>
      </c>
      <c r="L385" s="6">
        <v>3</v>
      </c>
      <c r="M385" s="6" t="s">
        <v>543</v>
      </c>
      <c r="N385" s="6" t="s">
        <v>543</v>
      </c>
      <c r="O385" s="6">
        <v>3</v>
      </c>
      <c r="P385" s="6">
        <f>AVERAGE(L385,M385,O385)</f>
        <v>3</v>
      </c>
      <c r="Q385" s="5" t="s">
        <v>543</v>
      </c>
    </row>
    <row r="386" spans="1:17" ht="31" x14ac:dyDescent="0.35">
      <c r="A386" s="27" t="s">
        <v>1357</v>
      </c>
      <c r="B386" s="5" t="s">
        <v>1377</v>
      </c>
      <c r="C386" s="158" t="s">
        <v>435</v>
      </c>
      <c r="D386" s="123">
        <v>44970</v>
      </c>
      <c r="E386" s="97" t="s">
        <v>1379</v>
      </c>
      <c r="F386" s="5" t="s">
        <v>18</v>
      </c>
      <c r="G386" s="5" t="s">
        <v>19</v>
      </c>
      <c r="H386" s="133">
        <v>44986</v>
      </c>
      <c r="I386" s="5">
        <f t="shared" si="18"/>
        <v>16</v>
      </c>
      <c r="J386" s="5" t="s">
        <v>543</v>
      </c>
      <c r="K386" s="5" t="s">
        <v>108</v>
      </c>
      <c r="L386" s="6">
        <v>5</v>
      </c>
      <c r="M386" s="6" t="s">
        <v>543</v>
      </c>
      <c r="N386" s="6">
        <v>4</v>
      </c>
      <c r="O386" s="6">
        <v>4</v>
      </c>
      <c r="P386" s="6">
        <f>AVERAGE(L386,N386,O386)</f>
        <v>4.333333333333333</v>
      </c>
      <c r="Q386" s="5" t="s">
        <v>543</v>
      </c>
    </row>
    <row r="387" spans="1:17" ht="31" x14ac:dyDescent="0.35">
      <c r="A387" s="27" t="s">
        <v>1357</v>
      </c>
      <c r="B387" s="5" t="s">
        <v>1380</v>
      </c>
      <c r="C387" s="158" t="s">
        <v>435</v>
      </c>
      <c r="D387" s="123">
        <v>44974</v>
      </c>
      <c r="E387" s="97" t="s">
        <v>1381</v>
      </c>
      <c r="F387" s="5" t="s">
        <v>18</v>
      </c>
      <c r="G387" s="5" t="s">
        <v>19</v>
      </c>
      <c r="H387" s="133">
        <v>44992</v>
      </c>
      <c r="I387" s="5">
        <f t="shared" si="18"/>
        <v>18</v>
      </c>
      <c r="J387" s="5" t="s">
        <v>543</v>
      </c>
      <c r="K387" s="5" t="s">
        <v>108</v>
      </c>
      <c r="L387" s="6">
        <v>4</v>
      </c>
      <c r="M387" s="6" t="s">
        <v>543</v>
      </c>
      <c r="N387" s="6" t="s">
        <v>543</v>
      </c>
      <c r="O387" s="6">
        <v>4</v>
      </c>
      <c r="P387" s="6">
        <f>AVERAGE(L387,M387,O387)</f>
        <v>4</v>
      </c>
      <c r="Q387" s="5" t="s">
        <v>543</v>
      </c>
    </row>
    <row r="388" spans="1:17" ht="31" x14ac:dyDescent="0.35">
      <c r="A388" s="27" t="s">
        <v>1357</v>
      </c>
      <c r="B388" s="5" t="s">
        <v>1382</v>
      </c>
      <c r="C388" s="158" t="s">
        <v>435</v>
      </c>
      <c r="D388" s="123">
        <v>44988</v>
      </c>
      <c r="E388" s="97" t="s">
        <v>1383</v>
      </c>
      <c r="F388" s="5" t="s">
        <v>18</v>
      </c>
      <c r="G388" s="5" t="s">
        <v>19</v>
      </c>
      <c r="H388" s="133">
        <v>45005</v>
      </c>
      <c r="I388" s="5">
        <f t="shared" si="18"/>
        <v>17</v>
      </c>
      <c r="J388" s="5" t="s">
        <v>543</v>
      </c>
      <c r="K388" s="5" t="s">
        <v>108</v>
      </c>
      <c r="L388" s="6">
        <v>4</v>
      </c>
      <c r="M388" s="6" t="s">
        <v>543</v>
      </c>
      <c r="N388" s="6">
        <v>4</v>
      </c>
      <c r="O388" s="6">
        <v>4</v>
      </c>
      <c r="P388" s="6">
        <f>AVERAGE(L388,M388,O388)</f>
        <v>4</v>
      </c>
      <c r="Q388" s="5" t="s">
        <v>543</v>
      </c>
    </row>
    <row r="389" spans="1:17" ht="46.5" x14ac:dyDescent="0.35">
      <c r="A389" s="27" t="s">
        <v>1357</v>
      </c>
      <c r="B389" s="5" t="s">
        <v>1729</v>
      </c>
      <c r="C389" s="158" t="s">
        <v>16</v>
      </c>
      <c r="D389" s="123">
        <v>44988</v>
      </c>
      <c r="E389" s="97" t="s">
        <v>1728</v>
      </c>
      <c r="F389" s="5" t="s">
        <v>328</v>
      </c>
      <c r="G389" s="5" t="s">
        <v>19</v>
      </c>
      <c r="H389" s="133">
        <v>45048</v>
      </c>
      <c r="I389" s="5">
        <f t="shared" si="18"/>
        <v>60</v>
      </c>
      <c r="J389" s="5" t="s">
        <v>543</v>
      </c>
      <c r="K389" s="5" t="s">
        <v>108</v>
      </c>
      <c r="L389" s="6" t="s">
        <v>543</v>
      </c>
      <c r="M389" s="6" t="s">
        <v>543</v>
      </c>
      <c r="N389" s="6" t="s">
        <v>543</v>
      </c>
      <c r="O389" s="6" t="s">
        <v>543</v>
      </c>
      <c r="P389" s="6"/>
      <c r="Q389" s="5" t="s">
        <v>1730</v>
      </c>
    </row>
    <row r="390" spans="1:17" ht="62" x14ac:dyDescent="0.35">
      <c r="A390" s="27" t="s">
        <v>1357</v>
      </c>
      <c r="B390" s="5" t="s">
        <v>1384</v>
      </c>
      <c r="C390" s="158" t="s">
        <v>435</v>
      </c>
      <c r="D390" s="123">
        <v>44991</v>
      </c>
      <c r="E390" s="97" t="s">
        <v>1387</v>
      </c>
      <c r="F390" s="5" t="s">
        <v>328</v>
      </c>
      <c r="G390" s="5" t="s">
        <v>19</v>
      </c>
      <c r="H390" s="133">
        <v>45055</v>
      </c>
      <c r="I390" s="5">
        <f t="shared" si="18"/>
        <v>64</v>
      </c>
      <c r="J390" s="5" t="s">
        <v>543</v>
      </c>
      <c r="K390" s="5" t="s">
        <v>108</v>
      </c>
      <c r="L390" s="6" t="s">
        <v>543</v>
      </c>
      <c r="M390" s="6" t="s">
        <v>543</v>
      </c>
      <c r="N390" s="6" t="s">
        <v>543</v>
      </c>
      <c r="O390" s="6" t="s">
        <v>543</v>
      </c>
      <c r="P390" s="6"/>
      <c r="Q390" s="5" t="s">
        <v>1621</v>
      </c>
    </row>
    <row r="391" spans="1:17" ht="46.5" x14ac:dyDescent="0.35">
      <c r="A391" s="27" t="s">
        <v>1357</v>
      </c>
      <c r="B391" s="5" t="s">
        <v>1625</v>
      </c>
      <c r="C391" s="158" t="s">
        <v>435</v>
      </c>
      <c r="D391" s="123">
        <v>44991</v>
      </c>
      <c r="E391" s="97" t="s">
        <v>1626</v>
      </c>
      <c r="F391" s="5" t="s">
        <v>18</v>
      </c>
      <c r="G391" s="5" t="s">
        <v>1623</v>
      </c>
      <c r="H391" s="133">
        <v>44991</v>
      </c>
      <c r="I391" s="5">
        <f t="shared" si="18"/>
        <v>0</v>
      </c>
      <c r="J391" s="5" t="s">
        <v>543</v>
      </c>
      <c r="K391" s="5" t="s">
        <v>108</v>
      </c>
      <c r="L391" s="6" t="s">
        <v>543</v>
      </c>
      <c r="M391" s="6" t="s">
        <v>543</v>
      </c>
      <c r="N391" s="6" t="s">
        <v>543</v>
      </c>
      <c r="O391" s="6" t="s">
        <v>543</v>
      </c>
      <c r="P391" s="6"/>
      <c r="Q391" s="5" t="s">
        <v>1627</v>
      </c>
    </row>
    <row r="392" spans="1:17" ht="93" x14ac:dyDescent="0.35">
      <c r="A392" s="27" t="s">
        <v>1357</v>
      </c>
      <c r="B392" s="5" t="s">
        <v>1384</v>
      </c>
      <c r="C392" s="158" t="s">
        <v>435</v>
      </c>
      <c r="D392" s="123">
        <v>44998</v>
      </c>
      <c r="E392" s="97" t="s">
        <v>1385</v>
      </c>
      <c r="F392" s="5" t="s">
        <v>328</v>
      </c>
      <c r="G392" s="5" t="s">
        <v>19</v>
      </c>
      <c r="H392" s="133">
        <v>45124</v>
      </c>
      <c r="I392" s="5">
        <f t="shared" si="18"/>
        <v>126</v>
      </c>
      <c r="J392" s="5" t="s">
        <v>543</v>
      </c>
      <c r="K392" s="5" t="s">
        <v>108</v>
      </c>
      <c r="L392" s="6">
        <v>3</v>
      </c>
      <c r="M392" s="6" t="s">
        <v>543</v>
      </c>
      <c r="N392" s="6" t="s">
        <v>543</v>
      </c>
      <c r="O392" s="6">
        <v>3</v>
      </c>
      <c r="P392" s="6">
        <f>AVERAGE(L392,M392,O392)</f>
        <v>3</v>
      </c>
      <c r="Q392" s="5" t="s">
        <v>1386</v>
      </c>
    </row>
    <row r="393" spans="1:17" x14ac:dyDescent="0.35">
      <c r="A393" s="27" t="s">
        <v>1357</v>
      </c>
      <c r="B393" s="5" t="s">
        <v>1724</v>
      </c>
      <c r="C393" s="158" t="s">
        <v>16</v>
      </c>
      <c r="D393" s="123">
        <v>44995</v>
      </c>
      <c r="E393" s="97" t="s">
        <v>1725</v>
      </c>
      <c r="F393" s="5" t="s">
        <v>18</v>
      </c>
      <c r="G393" s="5" t="s">
        <v>19</v>
      </c>
      <c r="H393" s="133">
        <v>44998</v>
      </c>
      <c r="I393" s="5">
        <f t="shared" si="18"/>
        <v>3</v>
      </c>
      <c r="J393" s="5" t="s">
        <v>543</v>
      </c>
      <c r="K393" s="5" t="s">
        <v>108</v>
      </c>
      <c r="L393" s="6">
        <v>5</v>
      </c>
      <c r="M393" s="6" t="s">
        <v>543</v>
      </c>
      <c r="N393" s="6">
        <v>5</v>
      </c>
      <c r="O393" s="6">
        <v>5</v>
      </c>
      <c r="P393" s="6">
        <f>AVERAGE(L393,N393,O393)</f>
        <v>5</v>
      </c>
      <c r="Q393" s="5" t="s">
        <v>543</v>
      </c>
    </row>
    <row r="394" spans="1:17" ht="31" x14ac:dyDescent="0.35">
      <c r="A394" s="27" t="s">
        <v>1357</v>
      </c>
      <c r="B394" s="5" t="s">
        <v>1389</v>
      </c>
      <c r="C394" s="158" t="s">
        <v>435</v>
      </c>
      <c r="D394" s="123">
        <v>44998</v>
      </c>
      <c r="E394" s="97" t="s">
        <v>1388</v>
      </c>
      <c r="F394" s="5" t="s">
        <v>18</v>
      </c>
      <c r="G394" s="5" t="s">
        <v>19</v>
      </c>
      <c r="H394" s="133">
        <v>45029</v>
      </c>
      <c r="I394" s="5">
        <f t="shared" si="18"/>
        <v>31</v>
      </c>
      <c r="J394" s="5" t="s">
        <v>543</v>
      </c>
      <c r="K394" s="5" t="s">
        <v>108</v>
      </c>
      <c r="L394" s="6">
        <v>4</v>
      </c>
      <c r="M394" s="6" t="s">
        <v>543</v>
      </c>
      <c r="N394" s="6">
        <v>4</v>
      </c>
      <c r="O394" s="6">
        <v>4</v>
      </c>
      <c r="P394" s="6">
        <f>AVERAGE(L394,N394,O394)</f>
        <v>4</v>
      </c>
      <c r="Q394" s="5" t="s">
        <v>543</v>
      </c>
    </row>
    <row r="395" spans="1:17" ht="31" x14ac:dyDescent="0.35">
      <c r="A395" s="27" t="s">
        <v>1357</v>
      </c>
      <c r="B395" s="5" t="s">
        <v>1390</v>
      </c>
      <c r="C395" s="158" t="s">
        <v>435</v>
      </c>
      <c r="D395" s="123">
        <v>45008</v>
      </c>
      <c r="E395" s="97" t="s">
        <v>1391</v>
      </c>
      <c r="F395" s="5" t="s">
        <v>18</v>
      </c>
      <c r="G395" s="5" t="s">
        <v>19</v>
      </c>
      <c r="H395" s="133">
        <v>45055</v>
      </c>
      <c r="I395" s="5">
        <f t="shared" si="18"/>
        <v>47</v>
      </c>
      <c r="J395" s="5" t="s">
        <v>543</v>
      </c>
      <c r="K395" s="5" t="s">
        <v>108</v>
      </c>
      <c r="L395" s="6" t="s">
        <v>543</v>
      </c>
      <c r="M395" s="6" t="s">
        <v>543</v>
      </c>
      <c r="N395" s="6" t="s">
        <v>543</v>
      </c>
      <c r="O395" s="6" t="s">
        <v>543</v>
      </c>
      <c r="P395" s="6"/>
      <c r="Q395" s="5" t="s">
        <v>543</v>
      </c>
    </row>
    <row r="396" spans="1:17" ht="46.5" x14ac:dyDescent="0.35">
      <c r="A396" s="170" t="s">
        <v>1396</v>
      </c>
      <c r="B396" s="5" t="s">
        <v>1392</v>
      </c>
      <c r="C396" s="158" t="s">
        <v>435</v>
      </c>
      <c r="D396" s="123">
        <v>45027</v>
      </c>
      <c r="E396" s="97" t="s">
        <v>1393</v>
      </c>
      <c r="F396" s="5" t="s">
        <v>18</v>
      </c>
      <c r="G396" s="5" t="s">
        <v>19</v>
      </c>
      <c r="H396" s="133">
        <v>45070</v>
      </c>
      <c r="I396" s="5">
        <f t="shared" si="18"/>
        <v>43</v>
      </c>
      <c r="J396" s="5" t="s">
        <v>543</v>
      </c>
      <c r="K396" s="5" t="s">
        <v>108</v>
      </c>
      <c r="L396" s="6" t="s">
        <v>543</v>
      </c>
      <c r="M396" s="6" t="s">
        <v>543</v>
      </c>
      <c r="N396" s="6" t="s">
        <v>543</v>
      </c>
      <c r="O396" s="6" t="s">
        <v>543</v>
      </c>
      <c r="P396" s="6"/>
      <c r="Q396" s="5" t="s">
        <v>543</v>
      </c>
    </row>
    <row r="397" spans="1:17" x14ac:dyDescent="0.35">
      <c r="A397" s="170" t="s">
        <v>1396</v>
      </c>
      <c r="B397" s="5" t="s">
        <v>1394</v>
      </c>
      <c r="C397" s="158" t="s">
        <v>435</v>
      </c>
      <c r="D397" s="123">
        <v>45033</v>
      </c>
      <c r="E397" s="97" t="s">
        <v>1395</v>
      </c>
      <c r="F397" s="5" t="s">
        <v>18</v>
      </c>
      <c r="G397" s="5" t="s">
        <v>19</v>
      </c>
      <c r="H397" s="133">
        <v>45049</v>
      </c>
      <c r="I397" s="5">
        <f t="shared" si="18"/>
        <v>16</v>
      </c>
      <c r="J397" s="5" t="s">
        <v>543</v>
      </c>
      <c r="K397" s="5" t="s">
        <v>108</v>
      </c>
      <c r="L397" s="6">
        <v>5</v>
      </c>
      <c r="M397" s="6" t="s">
        <v>543</v>
      </c>
      <c r="N397" s="6">
        <v>4</v>
      </c>
      <c r="O397" s="6">
        <v>5</v>
      </c>
      <c r="P397" s="6">
        <f>AVERAGE(L397,N397,O397)</f>
        <v>4.666666666666667</v>
      </c>
      <c r="Q397" s="5" t="s">
        <v>543</v>
      </c>
    </row>
    <row r="398" spans="1:17" ht="46.5" x14ac:dyDescent="0.35">
      <c r="A398" s="170" t="s">
        <v>1396</v>
      </c>
      <c r="B398" s="5" t="s">
        <v>1397</v>
      </c>
      <c r="C398" s="158" t="s">
        <v>435</v>
      </c>
      <c r="D398" s="123">
        <v>45034</v>
      </c>
      <c r="E398" s="97" t="s">
        <v>1398</v>
      </c>
      <c r="F398" s="5" t="s">
        <v>18</v>
      </c>
      <c r="G398" s="5" t="s">
        <v>19</v>
      </c>
      <c r="H398" s="133">
        <v>45149</v>
      </c>
      <c r="I398" s="5">
        <f t="shared" si="18"/>
        <v>115</v>
      </c>
      <c r="J398" s="5" t="s">
        <v>543</v>
      </c>
      <c r="K398" s="5" t="s">
        <v>108</v>
      </c>
      <c r="L398" s="6" t="s">
        <v>543</v>
      </c>
      <c r="M398" s="6" t="s">
        <v>543</v>
      </c>
      <c r="N398" s="6" t="s">
        <v>543</v>
      </c>
      <c r="O398" s="6" t="s">
        <v>543</v>
      </c>
      <c r="P398" s="6"/>
      <c r="Q398" s="25" t="s">
        <v>1720</v>
      </c>
    </row>
    <row r="399" spans="1:17" ht="31" x14ac:dyDescent="0.35">
      <c r="A399" s="170" t="s">
        <v>1396</v>
      </c>
      <c r="B399" s="5" t="s">
        <v>1399</v>
      </c>
      <c r="C399" s="158" t="s">
        <v>435</v>
      </c>
      <c r="D399" s="123">
        <v>45034</v>
      </c>
      <c r="E399" s="97" t="s">
        <v>1400</v>
      </c>
      <c r="F399" s="5" t="s">
        <v>18</v>
      </c>
      <c r="G399" s="5" t="s">
        <v>19</v>
      </c>
      <c r="H399" s="133">
        <v>45065</v>
      </c>
      <c r="I399" s="5">
        <f t="shared" si="18"/>
        <v>31</v>
      </c>
      <c r="J399" s="5" t="s">
        <v>543</v>
      </c>
      <c r="K399" s="5" t="s">
        <v>108</v>
      </c>
      <c r="L399" s="6">
        <v>4</v>
      </c>
      <c r="M399" s="6" t="s">
        <v>543</v>
      </c>
      <c r="N399" s="6">
        <v>4</v>
      </c>
      <c r="O399" s="6">
        <v>4</v>
      </c>
      <c r="P399" s="6">
        <f>AVERAGEA(L399,N399,O399)</f>
        <v>4</v>
      </c>
      <c r="Q399" s="5" t="s">
        <v>543</v>
      </c>
    </row>
    <row r="400" spans="1:17" ht="31" x14ac:dyDescent="0.35">
      <c r="A400" s="170" t="s">
        <v>1396</v>
      </c>
      <c r="B400" s="5" t="s">
        <v>1401</v>
      </c>
      <c r="C400" s="158" t="s">
        <v>435</v>
      </c>
      <c r="D400" s="123">
        <v>45041</v>
      </c>
      <c r="E400" s="97" t="s">
        <v>1402</v>
      </c>
      <c r="F400" s="5" t="s">
        <v>18</v>
      </c>
      <c r="G400" s="5" t="s">
        <v>19</v>
      </c>
      <c r="H400" s="133">
        <v>45055</v>
      </c>
      <c r="I400" s="5">
        <f t="shared" si="18"/>
        <v>14</v>
      </c>
      <c r="J400" s="5" t="s">
        <v>543</v>
      </c>
      <c r="K400" s="5" t="s">
        <v>108</v>
      </c>
      <c r="L400" s="6">
        <v>5</v>
      </c>
      <c r="M400" s="6" t="s">
        <v>543</v>
      </c>
      <c r="N400" s="6">
        <v>5</v>
      </c>
      <c r="O400" s="6">
        <v>5</v>
      </c>
      <c r="P400" s="6">
        <f>AVERAGEA(L400,N400,O400)</f>
        <v>5</v>
      </c>
      <c r="Q400" s="5" t="s">
        <v>543</v>
      </c>
    </row>
    <row r="401" spans="1:17" ht="62" x14ac:dyDescent="0.35">
      <c r="A401" s="170" t="s">
        <v>1396</v>
      </c>
      <c r="B401" s="5" t="s">
        <v>1726</v>
      </c>
      <c r="C401" s="158" t="s">
        <v>16</v>
      </c>
      <c r="D401" s="123">
        <v>45043</v>
      </c>
      <c r="E401" s="97" t="s">
        <v>1727</v>
      </c>
      <c r="F401" s="5" t="s">
        <v>18</v>
      </c>
      <c r="G401" s="5" t="s">
        <v>19</v>
      </c>
      <c r="H401" s="133">
        <v>45048</v>
      </c>
      <c r="I401" s="5">
        <f t="shared" si="18"/>
        <v>5</v>
      </c>
      <c r="J401" s="5" t="s">
        <v>543</v>
      </c>
      <c r="K401" s="5" t="s">
        <v>108</v>
      </c>
      <c r="L401" s="6">
        <v>5</v>
      </c>
      <c r="M401" s="6" t="s">
        <v>543</v>
      </c>
      <c r="N401" s="6">
        <v>5</v>
      </c>
      <c r="O401" s="6">
        <v>5</v>
      </c>
      <c r="P401" s="6">
        <f>AVERAGEA(L401,N401,O401)</f>
        <v>5</v>
      </c>
      <c r="Q401" s="5" t="s">
        <v>543</v>
      </c>
    </row>
    <row r="402" spans="1:17" x14ac:dyDescent="0.35">
      <c r="A402" s="170" t="s">
        <v>1396</v>
      </c>
      <c r="B402" s="5" t="s">
        <v>1403</v>
      </c>
      <c r="C402" s="158" t="s">
        <v>435</v>
      </c>
      <c r="D402" s="123">
        <v>45045</v>
      </c>
      <c r="E402" s="97" t="s">
        <v>1404</v>
      </c>
      <c r="F402" s="5" t="s">
        <v>18</v>
      </c>
      <c r="G402" s="5" t="s">
        <v>19</v>
      </c>
      <c r="H402" s="133">
        <v>45065</v>
      </c>
      <c r="I402" s="5">
        <f t="shared" si="18"/>
        <v>20</v>
      </c>
      <c r="J402" s="5" t="s">
        <v>543</v>
      </c>
      <c r="K402" s="5" t="s">
        <v>108</v>
      </c>
      <c r="L402" s="6" t="s">
        <v>543</v>
      </c>
      <c r="M402" s="6" t="s">
        <v>543</v>
      </c>
      <c r="N402" s="6" t="s">
        <v>543</v>
      </c>
      <c r="O402" s="6" t="s">
        <v>543</v>
      </c>
      <c r="P402" s="6"/>
      <c r="Q402" s="5" t="s">
        <v>543</v>
      </c>
    </row>
    <row r="403" spans="1:17" ht="46.5" x14ac:dyDescent="0.35">
      <c r="A403" s="170" t="s">
        <v>1396</v>
      </c>
      <c r="B403" s="5" t="s">
        <v>1628</v>
      </c>
      <c r="C403" s="158" t="s">
        <v>435</v>
      </c>
      <c r="D403" s="123">
        <v>45048</v>
      </c>
      <c r="E403" s="97" t="s">
        <v>1629</v>
      </c>
      <c r="F403" s="5" t="s">
        <v>18</v>
      </c>
      <c r="G403" s="5" t="s">
        <v>1623</v>
      </c>
      <c r="H403" s="133">
        <v>45055</v>
      </c>
      <c r="I403" s="5">
        <f t="shared" si="18"/>
        <v>7</v>
      </c>
      <c r="J403" s="5" t="s">
        <v>543</v>
      </c>
      <c r="K403" s="5" t="s">
        <v>108</v>
      </c>
      <c r="L403" s="6">
        <v>4</v>
      </c>
      <c r="M403" s="6" t="s">
        <v>543</v>
      </c>
      <c r="N403" s="6" t="s">
        <v>543</v>
      </c>
      <c r="O403" s="6">
        <v>4</v>
      </c>
      <c r="P403" s="6">
        <f>AVERAGE(L403,M403,O403)</f>
        <v>4</v>
      </c>
      <c r="Q403" s="5" t="s">
        <v>1718</v>
      </c>
    </row>
    <row r="404" spans="1:17" x14ac:dyDescent="0.35">
      <c r="A404" s="170" t="s">
        <v>1396</v>
      </c>
      <c r="B404" s="5" t="s">
        <v>1405</v>
      </c>
      <c r="C404" s="158" t="s">
        <v>435</v>
      </c>
      <c r="D404" s="123">
        <v>45054</v>
      </c>
      <c r="E404" s="97" t="s">
        <v>1179</v>
      </c>
      <c r="F404" s="5" t="s">
        <v>18</v>
      </c>
      <c r="G404" s="5" t="s">
        <v>19</v>
      </c>
      <c r="H404" s="133">
        <v>45056</v>
      </c>
      <c r="I404" s="5">
        <f t="shared" si="18"/>
        <v>2</v>
      </c>
      <c r="J404" s="5" t="s">
        <v>543</v>
      </c>
      <c r="K404" s="5" t="s">
        <v>108</v>
      </c>
      <c r="L404" s="6">
        <v>5</v>
      </c>
      <c r="M404" s="6" t="s">
        <v>543</v>
      </c>
      <c r="N404" s="6">
        <v>5</v>
      </c>
      <c r="O404" s="6">
        <v>5</v>
      </c>
      <c r="P404" s="6">
        <f>AVERAGEA(L404,N404,O404)</f>
        <v>5</v>
      </c>
      <c r="Q404" s="5" t="s">
        <v>543</v>
      </c>
    </row>
    <row r="405" spans="1:17" ht="31" x14ac:dyDescent="0.35">
      <c r="A405" s="170" t="s">
        <v>1396</v>
      </c>
      <c r="B405" s="5" t="s">
        <v>1406</v>
      </c>
      <c r="C405" s="158" t="s">
        <v>435</v>
      </c>
      <c r="D405" s="123">
        <v>45054</v>
      </c>
      <c r="E405" s="97" t="s">
        <v>1407</v>
      </c>
      <c r="F405" s="5" t="s">
        <v>18</v>
      </c>
      <c r="G405" s="5" t="s">
        <v>19</v>
      </c>
      <c r="H405" s="133">
        <v>45056</v>
      </c>
      <c r="I405" s="5">
        <f t="shared" si="18"/>
        <v>2</v>
      </c>
      <c r="J405" s="5" t="s">
        <v>543</v>
      </c>
      <c r="K405" s="5" t="s">
        <v>108</v>
      </c>
      <c r="L405" s="6">
        <v>5</v>
      </c>
      <c r="M405" s="6" t="s">
        <v>543</v>
      </c>
      <c r="N405" s="6">
        <v>5</v>
      </c>
      <c r="O405" s="6">
        <v>5</v>
      </c>
      <c r="P405" s="6">
        <f>AVERAGEA(L405,N405,O405)</f>
        <v>5</v>
      </c>
      <c r="Q405" s="5" t="s">
        <v>543</v>
      </c>
    </row>
    <row r="406" spans="1:17" ht="46.5" x14ac:dyDescent="0.35">
      <c r="A406" s="170" t="s">
        <v>1396</v>
      </c>
      <c r="B406" s="5" t="s">
        <v>1408</v>
      </c>
      <c r="C406" s="158" t="s">
        <v>435</v>
      </c>
      <c r="D406" s="123">
        <v>45061</v>
      </c>
      <c r="E406" s="97" t="s">
        <v>1409</v>
      </c>
      <c r="F406" s="5" t="s">
        <v>18</v>
      </c>
      <c r="G406" s="5" t="s">
        <v>19</v>
      </c>
      <c r="H406" s="133">
        <v>45153</v>
      </c>
      <c r="I406" s="5">
        <f t="shared" si="18"/>
        <v>92</v>
      </c>
      <c r="J406" s="5" t="s">
        <v>543</v>
      </c>
      <c r="K406" s="5" t="s">
        <v>108</v>
      </c>
      <c r="L406" s="6" t="s">
        <v>543</v>
      </c>
      <c r="M406" s="6" t="s">
        <v>543</v>
      </c>
      <c r="N406" s="6" t="s">
        <v>543</v>
      </c>
      <c r="O406" s="6" t="s">
        <v>543</v>
      </c>
      <c r="P406" s="6"/>
      <c r="Q406" s="5" t="s">
        <v>1719</v>
      </c>
    </row>
    <row r="407" spans="1:17" ht="31" x14ac:dyDescent="0.35">
      <c r="A407" s="170" t="s">
        <v>1396</v>
      </c>
      <c r="B407" s="5" t="s">
        <v>1410</v>
      </c>
      <c r="C407" s="158" t="s">
        <v>435</v>
      </c>
      <c r="D407" s="123">
        <v>45064</v>
      </c>
      <c r="E407" s="97" t="s">
        <v>1411</v>
      </c>
      <c r="F407" s="5" t="s">
        <v>18</v>
      </c>
      <c r="G407" s="5" t="s">
        <v>19</v>
      </c>
      <c r="H407" s="133">
        <v>45098</v>
      </c>
      <c r="I407" s="5">
        <f t="shared" si="18"/>
        <v>34</v>
      </c>
      <c r="J407" s="5" t="s">
        <v>543</v>
      </c>
      <c r="K407" s="5" t="s">
        <v>108</v>
      </c>
      <c r="L407" s="6">
        <v>4</v>
      </c>
      <c r="M407" s="6" t="s">
        <v>543</v>
      </c>
      <c r="N407" s="6" t="s">
        <v>543</v>
      </c>
      <c r="O407" s="6">
        <v>4</v>
      </c>
      <c r="P407" s="6">
        <v>4</v>
      </c>
      <c r="Q407" s="6" t="s">
        <v>543</v>
      </c>
    </row>
    <row r="408" spans="1:17" ht="46.5" x14ac:dyDescent="0.35">
      <c r="A408" s="170" t="s">
        <v>1396</v>
      </c>
      <c r="B408" s="5" t="s">
        <v>1412</v>
      </c>
      <c r="C408" s="158" t="s">
        <v>435</v>
      </c>
      <c r="D408" s="123">
        <v>45064</v>
      </c>
      <c r="E408" s="97" t="s">
        <v>1413</v>
      </c>
      <c r="F408" s="5" t="s">
        <v>18</v>
      </c>
      <c r="G408" s="5" t="s">
        <v>19</v>
      </c>
      <c r="H408" s="133">
        <v>45124</v>
      </c>
      <c r="I408" s="5">
        <f t="shared" si="18"/>
        <v>60</v>
      </c>
      <c r="J408" s="5" t="s">
        <v>543</v>
      </c>
      <c r="K408" s="5" t="s">
        <v>108</v>
      </c>
      <c r="L408" s="6" t="s">
        <v>543</v>
      </c>
      <c r="M408" s="6" t="s">
        <v>543</v>
      </c>
      <c r="N408" s="6" t="s">
        <v>543</v>
      </c>
      <c r="O408" s="6" t="s">
        <v>543</v>
      </c>
      <c r="P408" s="6"/>
      <c r="Q408" s="6" t="s">
        <v>543</v>
      </c>
    </row>
    <row r="409" spans="1:17" x14ac:dyDescent="0.35">
      <c r="A409" s="170" t="s">
        <v>1396</v>
      </c>
      <c r="B409" s="5" t="s">
        <v>1414</v>
      </c>
      <c r="C409" s="158" t="s">
        <v>435</v>
      </c>
      <c r="D409" s="123">
        <v>45065</v>
      </c>
      <c r="E409" s="97" t="s">
        <v>1415</v>
      </c>
      <c r="F409" s="5" t="s">
        <v>18</v>
      </c>
      <c r="G409" s="5" t="s">
        <v>19</v>
      </c>
      <c r="H409" s="133">
        <v>45120</v>
      </c>
      <c r="I409" s="5">
        <f t="shared" si="18"/>
        <v>55</v>
      </c>
      <c r="J409" s="5" t="s">
        <v>543</v>
      </c>
      <c r="K409" s="5" t="s">
        <v>108</v>
      </c>
      <c r="L409" s="6">
        <v>4</v>
      </c>
      <c r="M409" s="6" t="s">
        <v>543</v>
      </c>
      <c r="N409" s="6">
        <v>4</v>
      </c>
      <c r="O409" s="6">
        <v>5</v>
      </c>
      <c r="P409" s="6">
        <f>AVERAGE(L409,N409,O409)</f>
        <v>4.333333333333333</v>
      </c>
      <c r="Q409" s="6" t="s">
        <v>543</v>
      </c>
    </row>
    <row r="410" spans="1:17" ht="31" x14ac:dyDescent="0.35">
      <c r="A410" s="170" t="s">
        <v>1396</v>
      </c>
      <c r="B410" s="5" t="s">
        <v>1416</v>
      </c>
      <c r="C410" s="158" t="s">
        <v>435</v>
      </c>
      <c r="D410" s="123">
        <v>45070</v>
      </c>
      <c r="E410" s="97" t="s">
        <v>1417</v>
      </c>
      <c r="F410" s="5" t="s">
        <v>18</v>
      </c>
      <c r="G410" s="5" t="s">
        <v>19</v>
      </c>
      <c r="H410" s="133">
        <v>45120</v>
      </c>
      <c r="I410" s="5">
        <f t="shared" si="18"/>
        <v>50</v>
      </c>
      <c r="J410" s="5" t="s">
        <v>543</v>
      </c>
      <c r="K410" s="5" t="s">
        <v>108</v>
      </c>
      <c r="L410" s="6" t="s">
        <v>543</v>
      </c>
      <c r="M410" s="6" t="s">
        <v>543</v>
      </c>
      <c r="N410" s="6" t="s">
        <v>543</v>
      </c>
      <c r="O410" s="6" t="s">
        <v>543</v>
      </c>
      <c r="P410" s="6"/>
      <c r="Q410" s="6" t="s">
        <v>543</v>
      </c>
    </row>
    <row r="411" spans="1:17" ht="46.5" x14ac:dyDescent="0.35">
      <c r="A411" s="170" t="s">
        <v>1396</v>
      </c>
      <c r="B411" s="5" t="s">
        <v>1630</v>
      </c>
      <c r="C411" s="158" t="s">
        <v>435</v>
      </c>
      <c r="D411" s="123">
        <v>45070</v>
      </c>
      <c r="E411" s="97" t="s">
        <v>1631</v>
      </c>
      <c r="F411" s="5" t="s">
        <v>18</v>
      </c>
      <c r="G411" s="5" t="s">
        <v>19</v>
      </c>
      <c r="H411" s="133">
        <v>45070</v>
      </c>
      <c r="I411" s="5">
        <f t="shared" si="18"/>
        <v>0</v>
      </c>
      <c r="J411" s="5" t="s">
        <v>543</v>
      </c>
      <c r="K411" s="5" t="s">
        <v>108</v>
      </c>
      <c r="L411" s="6" t="s">
        <v>543</v>
      </c>
      <c r="M411" s="6" t="s">
        <v>543</v>
      </c>
      <c r="N411" s="6" t="s">
        <v>543</v>
      </c>
      <c r="O411" s="6" t="s">
        <v>543</v>
      </c>
      <c r="P411" s="6"/>
      <c r="Q411" s="5" t="s">
        <v>1632</v>
      </c>
    </row>
    <row r="412" spans="1:17" ht="31" x14ac:dyDescent="0.35">
      <c r="A412" s="170" t="s">
        <v>1396</v>
      </c>
      <c r="B412" s="5" t="s">
        <v>1418</v>
      </c>
      <c r="C412" s="158" t="s">
        <v>435</v>
      </c>
      <c r="D412" s="123">
        <v>45078</v>
      </c>
      <c r="E412" s="97" t="s">
        <v>1419</v>
      </c>
      <c r="F412" s="5" t="s">
        <v>18</v>
      </c>
      <c r="G412" s="5" t="s">
        <v>19</v>
      </c>
      <c r="H412" s="133">
        <v>45120</v>
      </c>
      <c r="I412" s="5">
        <f t="shared" si="18"/>
        <v>42</v>
      </c>
      <c r="J412" s="5" t="s">
        <v>543</v>
      </c>
      <c r="K412" s="5" t="s">
        <v>108</v>
      </c>
      <c r="L412" s="6">
        <v>4</v>
      </c>
      <c r="M412" s="6" t="s">
        <v>543</v>
      </c>
      <c r="N412" s="6">
        <v>4</v>
      </c>
      <c r="O412" s="6">
        <v>4</v>
      </c>
      <c r="P412" s="6">
        <f>AVERAGE(L412,N412,O412)</f>
        <v>4</v>
      </c>
      <c r="Q412" s="6" t="s">
        <v>543</v>
      </c>
    </row>
    <row r="413" spans="1:17" ht="31" x14ac:dyDescent="0.35">
      <c r="A413" s="170" t="s">
        <v>1396</v>
      </c>
      <c r="B413" s="5" t="s">
        <v>1420</v>
      </c>
      <c r="C413" s="158" t="s">
        <v>435</v>
      </c>
      <c r="D413" s="123">
        <v>45087</v>
      </c>
      <c r="E413" s="97" t="s">
        <v>1203</v>
      </c>
      <c r="F413" s="5" t="s">
        <v>18</v>
      </c>
      <c r="G413" s="5" t="s">
        <v>19</v>
      </c>
      <c r="H413" s="133">
        <v>45124</v>
      </c>
      <c r="I413" s="5">
        <f t="shared" si="18"/>
        <v>37</v>
      </c>
      <c r="J413" s="5" t="s">
        <v>543</v>
      </c>
      <c r="K413" s="5" t="s">
        <v>108</v>
      </c>
      <c r="L413" s="6">
        <v>4</v>
      </c>
      <c r="M413" s="6" t="s">
        <v>543</v>
      </c>
      <c r="N413" s="6">
        <v>4</v>
      </c>
      <c r="O413" s="6">
        <v>5</v>
      </c>
      <c r="P413" s="6">
        <f>AVERAGE(L413,N413,O413)</f>
        <v>4.333333333333333</v>
      </c>
      <c r="Q413" s="6" t="s">
        <v>543</v>
      </c>
    </row>
    <row r="414" spans="1:17" ht="31" x14ac:dyDescent="0.35">
      <c r="A414" s="170" t="s">
        <v>1396</v>
      </c>
      <c r="B414" s="5" t="s">
        <v>1421</v>
      </c>
      <c r="C414" s="158" t="s">
        <v>435</v>
      </c>
      <c r="D414" s="123">
        <v>45093</v>
      </c>
      <c r="E414" s="97" t="s">
        <v>1422</v>
      </c>
      <c r="F414" s="5" t="s">
        <v>18</v>
      </c>
      <c r="G414" s="5" t="s">
        <v>19</v>
      </c>
      <c r="H414" s="133">
        <v>45153</v>
      </c>
      <c r="I414" s="5">
        <f t="shared" si="18"/>
        <v>60</v>
      </c>
      <c r="J414" s="5" t="s">
        <v>543</v>
      </c>
      <c r="K414" s="5" t="s">
        <v>108</v>
      </c>
      <c r="L414" s="6" t="s">
        <v>543</v>
      </c>
      <c r="M414" s="6" t="s">
        <v>543</v>
      </c>
      <c r="N414" s="6" t="s">
        <v>543</v>
      </c>
      <c r="O414" s="6" t="s">
        <v>543</v>
      </c>
      <c r="P414" s="6"/>
      <c r="Q414" s="6" t="s">
        <v>543</v>
      </c>
    </row>
    <row r="415" spans="1:17" x14ac:dyDescent="0.35">
      <c r="A415" s="170" t="s">
        <v>1396</v>
      </c>
      <c r="B415" s="5" t="s">
        <v>1423</v>
      </c>
      <c r="C415" s="158" t="s">
        <v>435</v>
      </c>
      <c r="D415" s="123">
        <v>45087</v>
      </c>
      <c r="E415" s="97" t="s">
        <v>1424</v>
      </c>
      <c r="F415" s="5" t="s">
        <v>18</v>
      </c>
      <c r="G415" s="5" t="s">
        <v>19</v>
      </c>
      <c r="H415" s="133">
        <v>45154</v>
      </c>
      <c r="I415" s="5">
        <f t="shared" si="18"/>
        <v>67</v>
      </c>
      <c r="J415" s="5" t="s">
        <v>543</v>
      </c>
      <c r="K415" s="5" t="s">
        <v>108</v>
      </c>
      <c r="L415" s="6" t="s">
        <v>543</v>
      </c>
      <c r="M415" s="6" t="s">
        <v>543</v>
      </c>
      <c r="N415" s="6" t="s">
        <v>543</v>
      </c>
      <c r="O415" s="6" t="s">
        <v>543</v>
      </c>
      <c r="P415" s="6"/>
      <c r="Q415" s="6" t="s">
        <v>543</v>
      </c>
    </row>
    <row r="416" spans="1:17" x14ac:dyDescent="0.35">
      <c r="A416" s="170" t="s">
        <v>1396</v>
      </c>
      <c r="B416" s="5" t="s">
        <v>1425</v>
      </c>
      <c r="C416" s="158" t="s">
        <v>435</v>
      </c>
      <c r="D416" s="123">
        <v>45098</v>
      </c>
      <c r="E416" s="97" t="s">
        <v>1426</v>
      </c>
      <c r="F416" s="5" t="s">
        <v>18</v>
      </c>
      <c r="G416" s="5" t="s">
        <v>19</v>
      </c>
      <c r="H416" s="133">
        <v>45120</v>
      </c>
      <c r="I416" s="5">
        <f t="shared" si="18"/>
        <v>22</v>
      </c>
      <c r="J416" s="5" t="s">
        <v>543</v>
      </c>
      <c r="K416" s="5" t="s">
        <v>108</v>
      </c>
      <c r="L416" s="6">
        <v>5</v>
      </c>
      <c r="M416" s="6" t="s">
        <v>543</v>
      </c>
      <c r="N416" s="6">
        <v>4</v>
      </c>
      <c r="O416" s="6">
        <v>5</v>
      </c>
      <c r="P416" s="6">
        <f>AVERAGE(L416,N416,O416)</f>
        <v>4.666666666666667</v>
      </c>
      <c r="Q416" s="6" t="s">
        <v>543</v>
      </c>
    </row>
    <row r="417" spans="1:17" x14ac:dyDescent="0.35">
      <c r="A417" s="170" t="s">
        <v>1396</v>
      </c>
      <c r="B417" s="5" t="s">
        <v>1427</v>
      </c>
      <c r="C417" s="158" t="s">
        <v>435</v>
      </c>
      <c r="D417" s="123">
        <v>45104</v>
      </c>
      <c r="E417" s="97" t="s">
        <v>1428</v>
      </c>
      <c r="F417" s="5" t="s">
        <v>328</v>
      </c>
      <c r="G417" s="5" t="s">
        <v>19</v>
      </c>
      <c r="H417" s="133">
        <v>45155</v>
      </c>
      <c r="I417" s="5">
        <f t="shared" si="18"/>
        <v>51</v>
      </c>
      <c r="J417" s="5" t="s">
        <v>543</v>
      </c>
      <c r="K417" s="5" t="s">
        <v>108</v>
      </c>
      <c r="L417" s="6" t="s">
        <v>543</v>
      </c>
      <c r="M417" s="6" t="s">
        <v>543</v>
      </c>
      <c r="N417" s="6" t="s">
        <v>543</v>
      </c>
      <c r="O417" s="6" t="s">
        <v>543</v>
      </c>
      <c r="P417" s="6"/>
      <c r="Q417" s="6" t="s">
        <v>543</v>
      </c>
    </row>
    <row r="418" spans="1:17" ht="46.5" x14ac:dyDescent="0.35">
      <c r="A418" s="171" t="s">
        <v>1429</v>
      </c>
      <c r="B418" s="14" t="s">
        <v>1431</v>
      </c>
      <c r="C418" s="158" t="s">
        <v>435</v>
      </c>
      <c r="D418" s="123">
        <v>45108</v>
      </c>
      <c r="E418" s="97" t="s">
        <v>1432</v>
      </c>
      <c r="F418" s="5" t="s">
        <v>18</v>
      </c>
      <c r="G418" s="5" t="s">
        <v>19</v>
      </c>
      <c r="H418" s="133">
        <v>45124</v>
      </c>
      <c r="I418" s="5">
        <f t="shared" si="18"/>
        <v>16</v>
      </c>
      <c r="J418" s="5" t="s">
        <v>543</v>
      </c>
      <c r="K418" s="5" t="s">
        <v>108</v>
      </c>
      <c r="L418" s="6">
        <v>5</v>
      </c>
      <c r="M418" s="6" t="s">
        <v>543</v>
      </c>
      <c r="N418" s="6">
        <v>5</v>
      </c>
      <c r="O418" s="6">
        <v>5</v>
      </c>
      <c r="P418" s="6">
        <f>AVERAGE(L418,N418,O418)</f>
        <v>5</v>
      </c>
      <c r="Q418" s="6" t="s">
        <v>543</v>
      </c>
    </row>
    <row r="419" spans="1:17" x14ac:dyDescent="0.35">
      <c r="A419" s="171" t="s">
        <v>1429</v>
      </c>
      <c r="B419" s="14" t="s">
        <v>1433</v>
      </c>
      <c r="C419" s="158" t="s">
        <v>435</v>
      </c>
      <c r="D419" s="123">
        <v>45110</v>
      </c>
      <c r="E419" s="97" t="s">
        <v>1434</v>
      </c>
      <c r="F419" s="5" t="s">
        <v>18</v>
      </c>
      <c r="G419" s="5" t="s">
        <v>19</v>
      </c>
      <c r="H419" s="133">
        <v>45124</v>
      </c>
      <c r="I419" s="5">
        <f t="shared" si="18"/>
        <v>14</v>
      </c>
      <c r="J419" s="5" t="s">
        <v>543</v>
      </c>
      <c r="K419" s="5" t="s">
        <v>108</v>
      </c>
      <c r="L419" s="6" t="s">
        <v>543</v>
      </c>
      <c r="M419" s="6" t="s">
        <v>543</v>
      </c>
      <c r="N419" s="6" t="s">
        <v>543</v>
      </c>
      <c r="O419" s="6" t="s">
        <v>543</v>
      </c>
      <c r="P419" s="6"/>
      <c r="Q419" s="6" t="s">
        <v>543</v>
      </c>
    </row>
    <row r="420" spans="1:17" ht="46.5" x14ac:dyDescent="0.35">
      <c r="A420" s="171" t="s">
        <v>1429</v>
      </c>
      <c r="B420" s="14" t="s">
        <v>1633</v>
      </c>
      <c r="C420" s="158" t="s">
        <v>435</v>
      </c>
      <c r="D420" s="123">
        <v>45114</v>
      </c>
      <c r="E420" s="97" t="s">
        <v>1634</v>
      </c>
      <c r="F420" s="5" t="s">
        <v>18</v>
      </c>
      <c r="G420" s="5" t="s">
        <v>1623</v>
      </c>
      <c r="H420" s="133">
        <v>45114</v>
      </c>
      <c r="I420" s="5">
        <f t="shared" si="18"/>
        <v>0</v>
      </c>
      <c r="J420" s="5" t="s">
        <v>543</v>
      </c>
      <c r="K420" s="5" t="s">
        <v>108</v>
      </c>
      <c r="L420" s="6">
        <v>4</v>
      </c>
      <c r="M420" s="6" t="s">
        <v>543</v>
      </c>
      <c r="N420" s="6" t="s">
        <v>543</v>
      </c>
      <c r="O420" s="6">
        <v>4</v>
      </c>
      <c r="P420" s="6">
        <f>AVERAGE(L420,M420,O420)</f>
        <v>4</v>
      </c>
      <c r="Q420" s="5" t="s">
        <v>1721</v>
      </c>
    </row>
    <row r="421" spans="1:17" x14ac:dyDescent="0.35">
      <c r="A421" s="171" t="s">
        <v>1429</v>
      </c>
      <c r="B421" s="14" t="s">
        <v>1435</v>
      </c>
      <c r="C421" s="158" t="s">
        <v>435</v>
      </c>
      <c r="D421" s="123">
        <v>45124</v>
      </c>
      <c r="E421" s="97" t="s">
        <v>1436</v>
      </c>
      <c r="F421" s="5" t="s">
        <v>18</v>
      </c>
      <c r="G421" s="5" t="s">
        <v>19</v>
      </c>
      <c r="H421" s="133">
        <v>45125</v>
      </c>
      <c r="I421" s="5">
        <f t="shared" si="18"/>
        <v>1</v>
      </c>
      <c r="J421" s="5" t="s">
        <v>543</v>
      </c>
      <c r="K421" s="5" t="s">
        <v>108</v>
      </c>
      <c r="L421" s="6">
        <v>5</v>
      </c>
      <c r="M421" s="6" t="s">
        <v>543</v>
      </c>
      <c r="N421" s="6">
        <v>5</v>
      </c>
      <c r="O421" s="6">
        <v>5</v>
      </c>
      <c r="P421" s="6">
        <f>AVERAGE(L421,N421,O421)</f>
        <v>5</v>
      </c>
      <c r="Q421" s="6" t="s">
        <v>543</v>
      </c>
    </row>
    <row r="422" spans="1:17" x14ac:dyDescent="0.35">
      <c r="A422" s="171" t="s">
        <v>1429</v>
      </c>
      <c r="B422" s="14" t="s">
        <v>1635</v>
      </c>
      <c r="C422" s="158" t="s">
        <v>435</v>
      </c>
      <c r="D422" s="123">
        <v>45124</v>
      </c>
      <c r="E422" s="97" t="s">
        <v>1436</v>
      </c>
      <c r="F422" s="5" t="s">
        <v>18</v>
      </c>
      <c r="G422" s="5" t="s">
        <v>1623</v>
      </c>
      <c r="H422" s="133">
        <v>45124</v>
      </c>
      <c r="I422" s="5">
        <f t="shared" si="18"/>
        <v>0</v>
      </c>
      <c r="J422" s="5" t="s">
        <v>543</v>
      </c>
      <c r="K422" s="5" t="s">
        <v>108</v>
      </c>
      <c r="L422" s="6" t="s">
        <v>543</v>
      </c>
      <c r="M422" s="6" t="s">
        <v>543</v>
      </c>
      <c r="N422" s="6" t="s">
        <v>543</v>
      </c>
      <c r="O422" s="6" t="s">
        <v>543</v>
      </c>
      <c r="P422" s="6"/>
      <c r="Q422" s="6" t="s">
        <v>1458</v>
      </c>
    </row>
    <row r="423" spans="1:17" x14ac:dyDescent="0.35">
      <c r="A423" s="171" t="s">
        <v>1429</v>
      </c>
      <c r="B423" s="14" t="s">
        <v>1437</v>
      </c>
      <c r="C423" s="158" t="s">
        <v>435</v>
      </c>
      <c r="D423" s="123">
        <v>45125</v>
      </c>
      <c r="E423" s="97" t="s">
        <v>1438</v>
      </c>
      <c r="F423" s="5" t="s">
        <v>328</v>
      </c>
      <c r="G423" s="5" t="s">
        <v>19</v>
      </c>
      <c r="H423" s="133">
        <v>45139</v>
      </c>
      <c r="I423" s="5">
        <f t="shared" si="18"/>
        <v>14</v>
      </c>
      <c r="J423" s="5" t="s">
        <v>543</v>
      </c>
      <c r="K423" s="5" t="s">
        <v>108</v>
      </c>
      <c r="L423" s="6">
        <v>5</v>
      </c>
      <c r="M423" s="6" t="s">
        <v>543</v>
      </c>
      <c r="N423" s="6">
        <v>5</v>
      </c>
      <c r="O423" s="6">
        <v>5</v>
      </c>
      <c r="P423" s="6">
        <f>AVERAGE(L423,N423,O423)</f>
        <v>5</v>
      </c>
      <c r="Q423" s="6" t="s">
        <v>543</v>
      </c>
    </row>
    <row r="424" spans="1:17" x14ac:dyDescent="0.35">
      <c r="A424" s="171" t="s">
        <v>1429</v>
      </c>
      <c r="B424" s="14" t="s">
        <v>1439</v>
      </c>
      <c r="C424" s="158" t="s">
        <v>435</v>
      </c>
      <c r="D424" s="123">
        <v>45125</v>
      </c>
      <c r="E424" s="97" t="s">
        <v>1440</v>
      </c>
      <c r="F424" s="5" t="s">
        <v>328</v>
      </c>
      <c r="G424" s="5" t="s">
        <v>19</v>
      </c>
      <c r="H424" s="133">
        <v>45139</v>
      </c>
      <c r="I424" s="5">
        <f t="shared" si="18"/>
        <v>14</v>
      </c>
      <c r="J424" s="5" t="s">
        <v>543</v>
      </c>
      <c r="K424" s="5" t="s">
        <v>108</v>
      </c>
      <c r="L424" s="6">
        <v>5</v>
      </c>
      <c r="M424" s="6" t="s">
        <v>543</v>
      </c>
      <c r="N424" s="6">
        <v>5</v>
      </c>
      <c r="O424" s="6">
        <v>5</v>
      </c>
      <c r="P424" s="6">
        <f t="shared" ref="P424:P425" si="19">AVERAGE(L424,N424,O424)</f>
        <v>5</v>
      </c>
      <c r="Q424" s="6" t="s">
        <v>543</v>
      </c>
    </row>
    <row r="425" spans="1:17" x14ac:dyDescent="0.35">
      <c r="A425" s="171" t="s">
        <v>1429</v>
      </c>
      <c r="B425" s="14" t="s">
        <v>1441</v>
      </c>
      <c r="C425" s="158" t="s">
        <v>435</v>
      </c>
      <c r="D425" s="123">
        <v>45133</v>
      </c>
      <c r="E425" s="97" t="s">
        <v>1442</v>
      </c>
      <c r="F425" s="5" t="s">
        <v>328</v>
      </c>
      <c r="G425" s="5" t="s">
        <v>19</v>
      </c>
      <c r="H425" s="133">
        <v>45139</v>
      </c>
      <c r="I425" s="5">
        <f t="shared" si="18"/>
        <v>6</v>
      </c>
      <c r="J425" s="5" t="s">
        <v>543</v>
      </c>
      <c r="K425" s="5" t="s">
        <v>108</v>
      </c>
      <c r="L425" s="6">
        <v>5</v>
      </c>
      <c r="M425" s="6" t="s">
        <v>543</v>
      </c>
      <c r="N425" s="6">
        <v>5</v>
      </c>
      <c r="O425" s="6">
        <v>5</v>
      </c>
      <c r="P425" s="6">
        <f t="shared" si="19"/>
        <v>5</v>
      </c>
      <c r="Q425" s="6" t="s">
        <v>543</v>
      </c>
    </row>
    <row r="426" spans="1:17" x14ac:dyDescent="0.35">
      <c r="A426" s="171" t="s">
        <v>1429</v>
      </c>
      <c r="B426" s="14" t="s">
        <v>1443</v>
      </c>
      <c r="C426" s="158" t="s">
        <v>435</v>
      </c>
      <c r="D426" s="123">
        <v>45133</v>
      </c>
      <c r="E426" s="97" t="s">
        <v>1444</v>
      </c>
      <c r="F426" s="5" t="s">
        <v>328</v>
      </c>
      <c r="G426" s="5" t="s">
        <v>19</v>
      </c>
      <c r="H426" s="133">
        <v>45154</v>
      </c>
      <c r="I426" s="5">
        <f t="shared" si="18"/>
        <v>21</v>
      </c>
      <c r="J426" s="5" t="s">
        <v>543</v>
      </c>
      <c r="K426" s="5" t="s">
        <v>108</v>
      </c>
      <c r="L426" s="6" t="s">
        <v>543</v>
      </c>
      <c r="M426" s="6" t="s">
        <v>543</v>
      </c>
      <c r="N426" s="6" t="s">
        <v>543</v>
      </c>
      <c r="O426" s="6" t="s">
        <v>543</v>
      </c>
      <c r="P426" s="6"/>
      <c r="Q426" s="6" t="s">
        <v>543</v>
      </c>
    </row>
    <row r="427" spans="1:17" ht="139.5" x14ac:dyDescent="0.35">
      <c r="A427" s="171" t="s">
        <v>1429</v>
      </c>
      <c r="B427" s="14" t="s">
        <v>1613</v>
      </c>
      <c r="C427" s="158" t="s">
        <v>435</v>
      </c>
      <c r="D427" s="123">
        <v>45120</v>
      </c>
      <c r="E427" s="97" t="s">
        <v>1614</v>
      </c>
      <c r="F427" s="5" t="s">
        <v>18</v>
      </c>
      <c r="G427" s="5" t="s">
        <v>19</v>
      </c>
      <c r="H427" s="133">
        <v>45273</v>
      </c>
      <c r="I427" s="5">
        <f t="shared" si="18"/>
        <v>153</v>
      </c>
      <c r="J427" s="5" t="s">
        <v>543</v>
      </c>
      <c r="K427" s="5" t="s">
        <v>108</v>
      </c>
      <c r="L427" s="6"/>
      <c r="M427" s="6" t="s">
        <v>543</v>
      </c>
      <c r="N427" s="6" t="s">
        <v>543</v>
      </c>
      <c r="O427" s="6" t="s">
        <v>543</v>
      </c>
      <c r="P427" s="6"/>
      <c r="Q427" s="5" t="s">
        <v>1656</v>
      </c>
    </row>
    <row r="428" spans="1:17" ht="46.5" x14ac:dyDescent="0.35">
      <c r="A428" s="171" t="s">
        <v>1429</v>
      </c>
      <c r="B428" s="14" t="s">
        <v>1445</v>
      </c>
      <c r="C428" s="158" t="s">
        <v>435</v>
      </c>
      <c r="D428" s="123">
        <v>45141</v>
      </c>
      <c r="E428" s="97" t="s">
        <v>1446</v>
      </c>
      <c r="F428" s="5" t="s">
        <v>108</v>
      </c>
      <c r="G428" s="5" t="s">
        <v>19</v>
      </c>
      <c r="H428" s="133">
        <v>45161</v>
      </c>
      <c r="I428" s="5">
        <f t="shared" si="18"/>
        <v>20</v>
      </c>
      <c r="J428" s="5" t="s">
        <v>543</v>
      </c>
      <c r="K428" s="5" t="s">
        <v>108</v>
      </c>
      <c r="L428" s="6">
        <v>4</v>
      </c>
      <c r="M428" s="6" t="s">
        <v>543</v>
      </c>
      <c r="N428" s="6">
        <v>4</v>
      </c>
      <c r="O428" s="6">
        <v>4</v>
      </c>
      <c r="P428" s="6"/>
      <c r="Q428" s="6" t="s">
        <v>543</v>
      </c>
    </row>
    <row r="429" spans="1:17" ht="31" x14ac:dyDescent="0.35">
      <c r="A429" s="171" t="s">
        <v>1429</v>
      </c>
      <c r="B429" s="125" t="s">
        <v>1447</v>
      </c>
      <c r="C429" s="159" t="s">
        <v>435</v>
      </c>
      <c r="D429" s="144">
        <v>45152</v>
      </c>
      <c r="E429" s="143" t="s">
        <v>1448</v>
      </c>
      <c r="F429" s="5" t="s">
        <v>108</v>
      </c>
      <c r="G429" s="93" t="s">
        <v>19</v>
      </c>
      <c r="H429" s="129">
        <v>45176</v>
      </c>
      <c r="I429" s="93">
        <f t="shared" si="18"/>
        <v>24</v>
      </c>
      <c r="J429" s="5" t="s">
        <v>543</v>
      </c>
      <c r="K429" s="5" t="s">
        <v>108</v>
      </c>
      <c r="L429" s="6">
        <v>4</v>
      </c>
      <c r="M429" s="6" t="s">
        <v>543</v>
      </c>
      <c r="N429" s="6">
        <v>4</v>
      </c>
      <c r="O429" s="6">
        <v>4</v>
      </c>
      <c r="P429" s="6">
        <v>4</v>
      </c>
      <c r="Q429" s="6" t="s">
        <v>543</v>
      </c>
    </row>
    <row r="430" spans="1:17" x14ac:dyDescent="0.35">
      <c r="A430" s="172" t="s">
        <v>1429</v>
      </c>
      <c r="B430" s="14" t="s">
        <v>1451</v>
      </c>
      <c r="C430" s="158" t="s">
        <v>435</v>
      </c>
      <c r="D430" s="123">
        <v>45160</v>
      </c>
      <c r="E430" s="97" t="s">
        <v>1450</v>
      </c>
      <c r="F430" s="5" t="s">
        <v>108</v>
      </c>
      <c r="G430" s="5" t="s">
        <v>19</v>
      </c>
      <c r="H430" s="133">
        <v>45173</v>
      </c>
      <c r="I430" s="5">
        <f t="shared" si="18"/>
        <v>13</v>
      </c>
      <c r="J430" s="5" t="s">
        <v>543</v>
      </c>
      <c r="K430" s="5" t="s">
        <v>108</v>
      </c>
      <c r="L430" s="6">
        <v>5</v>
      </c>
      <c r="M430" s="6" t="s">
        <v>543</v>
      </c>
      <c r="N430" s="6">
        <v>5</v>
      </c>
      <c r="O430" s="6">
        <v>5</v>
      </c>
      <c r="P430" s="6">
        <v>5</v>
      </c>
      <c r="Q430" s="6" t="s">
        <v>543</v>
      </c>
    </row>
    <row r="431" spans="1:17" x14ac:dyDescent="0.35">
      <c r="A431" s="171" t="s">
        <v>1429</v>
      </c>
      <c r="B431" s="14" t="s">
        <v>1449</v>
      </c>
      <c r="C431" s="158" t="s">
        <v>435</v>
      </c>
      <c r="D431" s="123">
        <v>45152</v>
      </c>
      <c r="E431" s="97" t="s">
        <v>1452</v>
      </c>
      <c r="F431" s="5" t="s">
        <v>108</v>
      </c>
      <c r="G431" s="5" t="s">
        <v>19</v>
      </c>
      <c r="H431" s="129">
        <v>45161</v>
      </c>
      <c r="I431" s="5">
        <f t="shared" si="18"/>
        <v>9</v>
      </c>
      <c r="J431" s="5" t="s">
        <v>543</v>
      </c>
      <c r="K431" s="5" t="s">
        <v>108</v>
      </c>
      <c r="L431" s="6">
        <v>5</v>
      </c>
      <c r="M431" s="6" t="s">
        <v>543</v>
      </c>
      <c r="N431" s="6">
        <v>5</v>
      </c>
      <c r="O431" s="6">
        <v>5</v>
      </c>
      <c r="P431" s="6">
        <v>5</v>
      </c>
      <c r="Q431" s="6" t="s">
        <v>543</v>
      </c>
    </row>
    <row r="432" spans="1:17" ht="46.5" x14ac:dyDescent="0.35">
      <c r="A432" s="172" t="s">
        <v>1429</v>
      </c>
      <c r="B432" s="14" t="s">
        <v>1453</v>
      </c>
      <c r="C432" s="158" t="s">
        <v>435</v>
      </c>
      <c r="D432" s="123">
        <v>45159</v>
      </c>
      <c r="E432" s="97" t="s">
        <v>1454</v>
      </c>
      <c r="F432" s="5" t="s">
        <v>28</v>
      </c>
      <c r="G432" s="5" t="s">
        <v>19</v>
      </c>
      <c r="H432" s="133">
        <v>45293</v>
      </c>
      <c r="I432" s="5">
        <f t="shared" si="18"/>
        <v>134</v>
      </c>
      <c r="J432" s="5" t="s">
        <v>543</v>
      </c>
      <c r="K432" s="5" t="s">
        <v>108</v>
      </c>
      <c r="L432" s="6" t="s">
        <v>543</v>
      </c>
      <c r="M432" s="6" t="s">
        <v>543</v>
      </c>
      <c r="N432" s="6" t="s">
        <v>543</v>
      </c>
      <c r="O432" s="6" t="s">
        <v>543</v>
      </c>
      <c r="P432" s="6"/>
      <c r="Q432" s="5" t="s">
        <v>1461</v>
      </c>
    </row>
    <row r="433" spans="1:17" x14ac:dyDescent="0.35">
      <c r="A433" s="171" t="s">
        <v>1429</v>
      </c>
      <c r="B433" s="14" t="s">
        <v>1455</v>
      </c>
      <c r="C433" s="158" t="s">
        <v>435</v>
      </c>
      <c r="D433" s="123">
        <v>45160</v>
      </c>
      <c r="E433" s="97" t="s">
        <v>1456</v>
      </c>
      <c r="F433" s="5" t="s">
        <v>108</v>
      </c>
      <c r="G433" s="5" t="s">
        <v>19</v>
      </c>
      <c r="H433" s="129">
        <v>45173</v>
      </c>
      <c r="I433" s="5">
        <f t="shared" si="18"/>
        <v>13</v>
      </c>
      <c r="J433" s="5" t="s">
        <v>543</v>
      </c>
      <c r="K433" s="5" t="s">
        <v>108</v>
      </c>
      <c r="L433" s="6">
        <v>5</v>
      </c>
      <c r="M433" s="6" t="s">
        <v>543</v>
      </c>
      <c r="N433" s="6">
        <v>5</v>
      </c>
      <c r="O433" s="6">
        <v>5</v>
      </c>
      <c r="P433" s="6">
        <v>5</v>
      </c>
      <c r="Q433" s="5"/>
    </row>
    <row r="434" spans="1:17" ht="31" x14ac:dyDescent="0.35">
      <c r="A434" s="172" t="s">
        <v>1429</v>
      </c>
      <c r="B434" s="14" t="s">
        <v>1449</v>
      </c>
      <c r="C434" s="158" t="s">
        <v>435</v>
      </c>
      <c r="D434" s="123">
        <v>45161</v>
      </c>
      <c r="E434" s="97" t="s">
        <v>1701</v>
      </c>
      <c r="F434" s="5" t="s">
        <v>108</v>
      </c>
      <c r="G434" s="5" t="s">
        <v>1623</v>
      </c>
      <c r="H434" s="129">
        <v>45162</v>
      </c>
      <c r="I434" s="5">
        <f t="shared" si="18"/>
        <v>1</v>
      </c>
      <c r="J434" s="5" t="s">
        <v>543</v>
      </c>
      <c r="K434" s="5" t="s">
        <v>108</v>
      </c>
      <c r="L434" s="6">
        <v>4</v>
      </c>
      <c r="M434" s="6" t="s">
        <v>543</v>
      </c>
      <c r="N434" s="6" t="s">
        <v>543</v>
      </c>
      <c r="O434" s="6">
        <v>4</v>
      </c>
      <c r="P434" s="6">
        <v>4</v>
      </c>
      <c r="Q434" s="5" t="s">
        <v>1702</v>
      </c>
    </row>
    <row r="435" spans="1:17" x14ac:dyDescent="0.35">
      <c r="A435" s="172" t="s">
        <v>1429</v>
      </c>
      <c r="B435" s="14" t="s">
        <v>1457</v>
      </c>
      <c r="C435" s="158" t="s">
        <v>435</v>
      </c>
      <c r="D435" s="123">
        <v>45163</v>
      </c>
      <c r="E435" s="97" t="s">
        <v>1707</v>
      </c>
      <c r="F435" s="5" t="s">
        <v>108</v>
      </c>
      <c r="G435" s="5" t="s">
        <v>19</v>
      </c>
      <c r="H435" s="133">
        <v>45202</v>
      </c>
      <c r="I435" s="5">
        <f t="shared" si="18"/>
        <v>39</v>
      </c>
      <c r="J435" s="5" t="s">
        <v>543</v>
      </c>
      <c r="K435" s="5" t="s">
        <v>108</v>
      </c>
      <c r="L435" s="6" t="s">
        <v>543</v>
      </c>
      <c r="M435" s="6" t="s">
        <v>543</v>
      </c>
      <c r="N435" s="6" t="s">
        <v>543</v>
      </c>
      <c r="O435" s="6" t="s">
        <v>543</v>
      </c>
      <c r="P435" s="6"/>
      <c r="Q435" s="5" t="s">
        <v>1458</v>
      </c>
    </row>
    <row r="436" spans="1:17" ht="31" x14ac:dyDescent="0.35">
      <c r="A436" s="171" t="s">
        <v>1429</v>
      </c>
      <c r="B436" s="14" t="s">
        <v>1459</v>
      </c>
      <c r="C436" s="158" t="s">
        <v>435</v>
      </c>
      <c r="D436" s="123">
        <v>45166</v>
      </c>
      <c r="E436" s="97" t="s">
        <v>1460</v>
      </c>
      <c r="F436" s="5" t="s">
        <v>328</v>
      </c>
      <c r="G436" s="5" t="s">
        <v>19</v>
      </c>
      <c r="H436" s="129">
        <v>45175</v>
      </c>
      <c r="I436" s="5">
        <f t="shared" si="18"/>
        <v>9</v>
      </c>
      <c r="J436" s="5" t="s">
        <v>543</v>
      </c>
      <c r="K436" s="5" t="s">
        <v>108</v>
      </c>
      <c r="L436" s="6" t="s">
        <v>543</v>
      </c>
      <c r="M436" s="6" t="s">
        <v>543</v>
      </c>
      <c r="N436" s="6" t="s">
        <v>543</v>
      </c>
      <c r="O436" s="6" t="s">
        <v>543</v>
      </c>
      <c r="P436" s="6"/>
      <c r="Q436" s="5" t="s">
        <v>543</v>
      </c>
    </row>
    <row r="437" spans="1:17" ht="46.5" x14ac:dyDescent="0.35">
      <c r="A437" s="172" t="s">
        <v>1429</v>
      </c>
      <c r="B437" s="14" t="s">
        <v>1462</v>
      </c>
      <c r="C437" s="158" t="s">
        <v>435</v>
      </c>
      <c r="D437" s="123">
        <v>45166</v>
      </c>
      <c r="E437" s="97" t="s">
        <v>1463</v>
      </c>
      <c r="F437" s="5" t="s">
        <v>108</v>
      </c>
      <c r="G437" s="5" t="s">
        <v>19</v>
      </c>
      <c r="H437" s="133">
        <v>45293</v>
      </c>
      <c r="I437" s="5">
        <f t="shared" si="18"/>
        <v>127</v>
      </c>
      <c r="J437" s="5" t="s">
        <v>543</v>
      </c>
      <c r="K437" s="5" t="s">
        <v>108</v>
      </c>
      <c r="L437" s="6" t="s">
        <v>543</v>
      </c>
      <c r="M437" s="6" t="s">
        <v>543</v>
      </c>
      <c r="N437" s="6" t="s">
        <v>543</v>
      </c>
      <c r="O437" s="6" t="s">
        <v>543</v>
      </c>
      <c r="P437" s="6"/>
      <c r="Q437" s="5" t="s">
        <v>1461</v>
      </c>
    </row>
    <row r="438" spans="1:17" ht="31" x14ac:dyDescent="0.35">
      <c r="A438" s="171" t="s">
        <v>1429</v>
      </c>
      <c r="B438" s="14" t="s">
        <v>1464</v>
      </c>
      <c r="C438" s="158" t="s">
        <v>435</v>
      </c>
      <c r="D438" s="123">
        <v>45167</v>
      </c>
      <c r="E438" s="97" t="s">
        <v>1465</v>
      </c>
      <c r="F438" s="5" t="s">
        <v>108</v>
      </c>
      <c r="G438" s="5" t="s">
        <v>19</v>
      </c>
      <c r="H438" s="129">
        <v>45175</v>
      </c>
      <c r="I438" s="5">
        <f t="shared" si="18"/>
        <v>8</v>
      </c>
      <c r="J438" s="5" t="s">
        <v>543</v>
      </c>
      <c r="K438" s="5" t="s">
        <v>108</v>
      </c>
      <c r="L438" s="6">
        <v>5</v>
      </c>
      <c r="M438" s="6" t="s">
        <v>543</v>
      </c>
      <c r="N438" s="6">
        <v>5</v>
      </c>
      <c r="O438" s="6">
        <v>5</v>
      </c>
      <c r="P438" s="6">
        <v>5</v>
      </c>
      <c r="Q438" s="5" t="s">
        <v>543</v>
      </c>
    </row>
    <row r="439" spans="1:17" ht="31" x14ac:dyDescent="0.35">
      <c r="A439" s="172" t="s">
        <v>1429</v>
      </c>
      <c r="B439" s="14" t="s">
        <v>1466</v>
      </c>
      <c r="C439" s="158" t="s">
        <v>435</v>
      </c>
      <c r="D439" s="123">
        <v>45168</v>
      </c>
      <c r="E439" s="97" t="s">
        <v>1467</v>
      </c>
      <c r="F439" s="5" t="s">
        <v>108</v>
      </c>
      <c r="G439" s="5" t="s">
        <v>19</v>
      </c>
      <c r="H439" s="133">
        <v>45188</v>
      </c>
      <c r="I439" s="5">
        <f t="shared" si="18"/>
        <v>20</v>
      </c>
      <c r="J439" s="5" t="s">
        <v>543</v>
      </c>
      <c r="K439" s="5" t="s">
        <v>108</v>
      </c>
      <c r="L439" s="6">
        <v>4</v>
      </c>
      <c r="M439" s="6" t="s">
        <v>543</v>
      </c>
      <c r="N439" s="6">
        <v>4</v>
      </c>
      <c r="O439" s="6">
        <v>4</v>
      </c>
      <c r="P439" s="6">
        <v>4</v>
      </c>
      <c r="Q439" s="5" t="s">
        <v>543</v>
      </c>
    </row>
    <row r="440" spans="1:17" ht="31" x14ac:dyDescent="0.35">
      <c r="A440" s="171" t="s">
        <v>1429</v>
      </c>
      <c r="B440" s="14" t="s">
        <v>1468</v>
      </c>
      <c r="C440" s="158" t="s">
        <v>435</v>
      </c>
      <c r="D440" s="123">
        <v>45168</v>
      </c>
      <c r="E440" s="97" t="s">
        <v>1469</v>
      </c>
      <c r="F440" s="5" t="s">
        <v>108</v>
      </c>
      <c r="G440" s="5" t="s">
        <v>1623</v>
      </c>
      <c r="H440" s="129">
        <v>45168</v>
      </c>
      <c r="I440" s="5">
        <f t="shared" si="18"/>
        <v>0</v>
      </c>
      <c r="J440" s="5" t="s">
        <v>543</v>
      </c>
      <c r="K440" s="5" t="s">
        <v>108</v>
      </c>
      <c r="L440" s="6" t="s">
        <v>543</v>
      </c>
      <c r="M440" s="6" t="s">
        <v>543</v>
      </c>
      <c r="N440" s="6" t="s">
        <v>543</v>
      </c>
      <c r="O440" s="6" t="s">
        <v>543</v>
      </c>
      <c r="P440" s="6"/>
      <c r="Q440" s="5" t="s">
        <v>1458</v>
      </c>
    </row>
    <row r="441" spans="1:17" x14ac:dyDescent="0.35">
      <c r="A441" s="172" t="s">
        <v>1429</v>
      </c>
      <c r="B441" s="14" t="s">
        <v>1470</v>
      </c>
      <c r="C441" s="158" t="s">
        <v>435</v>
      </c>
      <c r="D441" s="123">
        <v>45170</v>
      </c>
      <c r="E441" s="97" t="s">
        <v>1471</v>
      </c>
      <c r="F441" s="5" t="s">
        <v>108</v>
      </c>
      <c r="G441" s="5" t="s">
        <v>19</v>
      </c>
      <c r="H441" s="133">
        <v>45182</v>
      </c>
      <c r="I441" s="5">
        <f t="shared" si="18"/>
        <v>12</v>
      </c>
      <c r="J441" s="5" t="s">
        <v>543</v>
      </c>
      <c r="K441" s="5" t="s">
        <v>108</v>
      </c>
      <c r="L441" s="6">
        <v>5</v>
      </c>
      <c r="M441" s="6" t="s">
        <v>543</v>
      </c>
      <c r="N441" s="6">
        <v>5</v>
      </c>
      <c r="O441" s="6">
        <v>5</v>
      </c>
      <c r="P441" s="6">
        <v>5</v>
      </c>
      <c r="Q441" s="5" t="s">
        <v>543</v>
      </c>
    </row>
    <row r="442" spans="1:17" ht="31" x14ac:dyDescent="0.35">
      <c r="A442" s="171" t="s">
        <v>1429</v>
      </c>
      <c r="B442" s="14" t="s">
        <v>1472</v>
      </c>
      <c r="C442" s="158" t="s">
        <v>435</v>
      </c>
      <c r="D442" s="123">
        <v>45171</v>
      </c>
      <c r="E442" s="97" t="s">
        <v>1473</v>
      </c>
      <c r="F442" s="5" t="s">
        <v>108</v>
      </c>
      <c r="G442" s="5" t="s">
        <v>19</v>
      </c>
      <c r="H442" s="129">
        <v>45193</v>
      </c>
      <c r="I442" s="5">
        <f t="shared" si="18"/>
        <v>22</v>
      </c>
      <c r="J442" s="5" t="s">
        <v>543</v>
      </c>
      <c r="K442" s="5" t="s">
        <v>108</v>
      </c>
      <c r="L442" s="6">
        <v>4</v>
      </c>
      <c r="M442" s="6" t="s">
        <v>543</v>
      </c>
      <c r="N442" s="6">
        <v>4</v>
      </c>
      <c r="O442" s="6">
        <v>4</v>
      </c>
      <c r="P442" s="6">
        <v>4</v>
      </c>
      <c r="Q442" s="5" t="s">
        <v>543</v>
      </c>
    </row>
    <row r="443" spans="1:17" x14ac:dyDescent="0.35">
      <c r="A443" s="172" t="s">
        <v>1429</v>
      </c>
      <c r="B443" s="14" t="s">
        <v>1478</v>
      </c>
      <c r="C443" s="158" t="s">
        <v>435</v>
      </c>
      <c r="D443" s="123">
        <v>45173</v>
      </c>
      <c r="E443" s="97" t="s">
        <v>1475</v>
      </c>
      <c r="F443" s="5" t="s">
        <v>108</v>
      </c>
      <c r="G443" s="5" t="s">
        <v>19</v>
      </c>
      <c r="H443" s="133">
        <v>45175</v>
      </c>
      <c r="I443" s="14">
        <f t="shared" si="18"/>
        <v>2</v>
      </c>
      <c r="J443" s="5" t="s">
        <v>543</v>
      </c>
      <c r="K443" s="5" t="s">
        <v>108</v>
      </c>
      <c r="L443" s="6">
        <v>5</v>
      </c>
      <c r="M443" s="6" t="s">
        <v>543</v>
      </c>
      <c r="N443" s="6">
        <v>5</v>
      </c>
      <c r="O443" s="6">
        <v>5</v>
      </c>
      <c r="P443" s="6">
        <v>5</v>
      </c>
      <c r="Q443" s="5" t="s">
        <v>543</v>
      </c>
    </row>
    <row r="444" spans="1:17" ht="46.5" x14ac:dyDescent="0.35">
      <c r="A444" s="171" t="s">
        <v>1429</v>
      </c>
      <c r="B444" s="14" t="s">
        <v>1476</v>
      </c>
      <c r="C444" s="158" t="s">
        <v>435</v>
      </c>
      <c r="D444" s="123">
        <v>45171</v>
      </c>
      <c r="E444" s="97" t="s">
        <v>1477</v>
      </c>
      <c r="F444" s="5" t="s">
        <v>108</v>
      </c>
      <c r="G444" s="5" t="s">
        <v>19</v>
      </c>
      <c r="H444" s="129">
        <v>45182</v>
      </c>
      <c r="I444" s="14">
        <f t="shared" si="18"/>
        <v>11</v>
      </c>
      <c r="J444" s="5" t="s">
        <v>543</v>
      </c>
      <c r="K444" s="5" t="s">
        <v>108</v>
      </c>
      <c r="L444" s="6">
        <v>5</v>
      </c>
      <c r="M444" s="6" t="s">
        <v>543</v>
      </c>
      <c r="N444" s="6">
        <v>5</v>
      </c>
      <c r="O444" s="6">
        <v>5</v>
      </c>
      <c r="P444" s="6">
        <v>5</v>
      </c>
      <c r="Q444" s="5" t="s">
        <v>543</v>
      </c>
    </row>
    <row r="445" spans="1:17" ht="46.5" x14ac:dyDescent="0.35">
      <c r="A445" s="172" t="s">
        <v>1429</v>
      </c>
      <c r="B445" s="125" t="s">
        <v>1615</v>
      </c>
      <c r="C445" s="158" t="s">
        <v>435</v>
      </c>
      <c r="D445" s="123">
        <v>45171</v>
      </c>
      <c r="E445" s="174" t="s">
        <v>1617</v>
      </c>
      <c r="F445" s="5" t="s">
        <v>108</v>
      </c>
      <c r="G445" s="5" t="s">
        <v>19</v>
      </c>
      <c r="H445" s="129">
        <v>45209</v>
      </c>
      <c r="I445" s="14">
        <f t="shared" si="18"/>
        <v>38</v>
      </c>
      <c r="J445" s="5" t="s">
        <v>543</v>
      </c>
      <c r="K445" s="5" t="s">
        <v>108</v>
      </c>
      <c r="L445" s="6" t="s">
        <v>543</v>
      </c>
      <c r="M445" s="6" t="s">
        <v>543</v>
      </c>
      <c r="N445" s="6" t="s">
        <v>543</v>
      </c>
      <c r="O445" s="6" t="s">
        <v>543</v>
      </c>
      <c r="P445" s="6"/>
      <c r="Q445" s="5" t="s">
        <v>1618</v>
      </c>
    </row>
    <row r="446" spans="1:17" ht="31" x14ac:dyDescent="0.35">
      <c r="A446" s="172" t="s">
        <v>1429</v>
      </c>
      <c r="B446" s="125" t="s">
        <v>1474</v>
      </c>
      <c r="C446" s="158" t="s">
        <v>435</v>
      </c>
      <c r="D446" s="123">
        <v>45171</v>
      </c>
      <c r="E446" s="174" t="s">
        <v>1469</v>
      </c>
      <c r="F446" s="5" t="s">
        <v>108</v>
      </c>
      <c r="G446" s="5" t="s">
        <v>19</v>
      </c>
      <c r="H446" s="133">
        <v>45188</v>
      </c>
      <c r="I446" s="14">
        <f t="shared" si="18"/>
        <v>17</v>
      </c>
      <c r="J446" s="5" t="s">
        <v>543</v>
      </c>
      <c r="K446" s="5" t="s">
        <v>108</v>
      </c>
      <c r="L446" s="6" t="s">
        <v>543</v>
      </c>
      <c r="M446" s="6" t="s">
        <v>543</v>
      </c>
      <c r="N446" s="6" t="s">
        <v>543</v>
      </c>
      <c r="O446" s="6" t="s">
        <v>543</v>
      </c>
      <c r="P446" s="6"/>
      <c r="Q446" s="5" t="s">
        <v>543</v>
      </c>
    </row>
    <row r="447" spans="1:17" x14ac:dyDescent="0.35">
      <c r="A447" s="172" t="s">
        <v>1429</v>
      </c>
      <c r="B447" s="125" t="s">
        <v>1703</v>
      </c>
      <c r="C447" s="158" t="s">
        <v>101</v>
      </c>
      <c r="D447" s="123">
        <v>45174</v>
      </c>
      <c r="E447" s="174" t="s">
        <v>1704</v>
      </c>
      <c r="F447" s="5" t="s">
        <v>18</v>
      </c>
      <c r="G447" s="5" t="s">
        <v>19</v>
      </c>
      <c r="H447" s="133">
        <v>45174</v>
      </c>
      <c r="I447" s="14">
        <f t="shared" si="18"/>
        <v>0</v>
      </c>
      <c r="J447" s="5" t="s">
        <v>543</v>
      </c>
      <c r="K447" s="5" t="s">
        <v>108</v>
      </c>
      <c r="L447" s="6">
        <v>5</v>
      </c>
      <c r="M447" s="6" t="s">
        <v>543</v>
      </c>
      <c r="N447" s="6">
        <v>5</v>
      </c>
      <c r="O447" s="6">
        <v>5</v>
      </c>
      <c r="P447" s="6">
        <v>5</v>
      </c>
      <c r="Q447" s="5" t="s">
        <v>543</v>
      </c>
    </row>
    <row r="448" spans="1:17" ht="31" x14ac:dyDescent="0.35">
      <c r="A448" s="172" t="s">
        <v>1429</v>
      </c>
      <c r="B448" s="125" t="s">
        <v>1479</v>
      </c>
      <c r="C448" s="158" t="s">
        <v>435</v>
      </c>
      <c r="D448" s="123">
        <v>45175</v>
      </c>
      <c r="E448" s="174" t="s">
        <v>1480</v>
      </c>
      <c r="F448" s="5" t="s">
        <v>108</v>
      </c>
      <c r="G448" s="5" t="s">
        <v>19</v>
      </c>
      <c r="H448" s="133">
        <v>45196</v>
      </c>
      <c r="I448" s="14">
        <f t="shared" si="18"/>
        <v>21</v>
      </c>
      <c r="J448" s="5" t="s">
        <v>543</v>
      </c>
      <c r="K448" s="5" t="s">
        <v>108</v>
      </c>
      <c r="L448" s="6">
        <v>5</v>
      </c>
      <c r="M448" s="6" t="s">
        <v>543</v>
      </c>
      <c r="N448" s="6">
        <v>5</v>
      </c>
      <c r="O448" s="6">
        <v>5</v>
      </c>
      <c r="P448" s="6">
        <v>5</v>
      </c>
      <c r="Q448" s="5" t="s">
        <v>543</v>
      </c>
    </row>
    <row r="449" spans="1:17" x14ac:dyDescent="0.35">
      <c r="A449" s="171" t="s">
        <v>1429</v>
      </c>
      <c r="B449" s="125" t="s">
        <v>1481</v>
      </c>
      <c r="C449" s="158" t="s">
        <v>435</v>
      </c>
      <c r="D449" s="123">
        <v>45176</v>
      </c>
      <c r="E449" s="174" t="s">
        <v>1482</v>
      </c>
      <c r="F449" s="5" t="s">
        <v>108</v>
      </c>
      <c r="G449" s="5" t="s">
        <v>19</v>
      </c>
      <c r="H449" s="133">
        <v>45186</v>
      </c>
      <c r="I449" s="14">
        <f t="shared" si="18"/>
        <v>10</v>
      </c>
      <c r="J449" s="5" t="s">
        <v>543</v>
      </c>
      <c r="K449" s="5" t="s">
        <v>108</v>
      </c>
      <c r="L449" s="6">
        <v>5</v>
      </c>
      <c r="M449" s="6" t="s">
        <v>543</v>
      </c>
      <c r="N449" s="6">
        <v>5</v>
      </c>
      <c r="O449" s="6">
        <v>5</v>
      </c>
      <c r="P449" s="6">
        <v>5</v>
      </c>
      <c r="Q449" s="5" t="s">
        <v>543</v>
      </c>
    </row>
    <row r="450" spans="1:17" ht="31" x14ac:dyDescent="0.35">
      <c r="A450" s="172"/>
      <c r="B450" s="125" t="s">
        <v>1706</v>
      </c>
      <c r="C450" s="158" t="s">
        <v>101</v>
      </c>
      <c r="D450" s="123">
        <v>45177</v>
      </c>
      <c r="E450" s="174" t="s">
        <v>1705</v>
      </c>
      <c r="F450" s="5" t="s">
        <v>108</v>
      </c>
      <c r="G450" s="5" t="s">
        <v>19</v>
      </c>
      <c r="H450" s="133">
        <v>45181</v>
      </c>
      <c r="I450" s="14">
        <f t="shared" si="18"/>
        <v>4</v>
      </c>
      <c r="J450" s="5" t="s">
        <v>543</v>
      </c>
      <c r="K450" s="5" t="s">
        <v>108</v>
      </c>
      <c r="L450" s="6">
        <v>4</v>
      </c>
      <c r="M450" s="6" t="s">
        <v>543</v>
      </c>
      <c r="N450" s="6">
        <v>4</v>
      </c>
      <c r="O450" s="6">
        <v>5</v>
      </c>
      <c r="P450" s="6">
        <v>4</v>
      </c>
      <c r="Q450" s="5" t="s">
        <v>543</v>
      </c>
    </row>
    <row r="451" spans="1:17" ht="46.5" x14ac:dyDescent="0.35">
      <c r="A451" s="172" t="s">
        <v>1429</v>
      </c>
      <c r="B451" s="125" t="s">
        <v>1622</v>
      </c>
      <c r="C451" s="158" t="s">
        <v>1616</v>
      </c>
      <c r="D451" s="123">
        <v>45147</v>
      </c>
      <c r="E451" s="174" t="s">
        <v>1452</v>
      </c>
      <c r="F451" s="5" t="s">
        <v>28</v>
      </c>
      <c r="G451" s="5" t="s">
        <v>1623</v>
      </c>
      <c r="H451" s="133">
        <v>45187</v>
      </c>
      <c r="I451" s="14">
        <f t="shared" si="18"/>
        <v>40</v>
      </c>
      <c r="J451" s="5" t="s">
        <v>543</v>
      </c>
      <c r="K451" s="5" t="s">
        <v>108</v>
      </c>
      <c r="L451" s="6" t="s">
        <v>543</v>
      </c>
      <c r="M451" s="6" t="s">
        <v>543</v>
      </c>
      <c r="N451" s="6" t="s">
        <v>543</v>
      </c>
      <c r="O451" s="6" t="s">
        <v>543</v>
      </c>
      <c r="P451" s="6"/>
      <c r="Q451" s="5" t="s">
        <v>1624</v>
      </c>
    </row>
    <row r="452" spans="1:17" x14ac:dyDescent="0.35">
      <c r="A452" s="172" t="s">
        <v>1429</v>
      </c>
      <c r="B452" s="125" t="s">
        <v>1483</v>
      </c>
      <c r="C452" s="158" t="s">
        <v>435</v>
      </c>
      <c r="D452" s="123">
        <v>45181</v>
      </c>
      <c r="E452" s="174" t="s">
        <v>1484</v>
      </c>
      <c r="F452" s="5" t="s">
        <v>108</v>
      </c>
      <c r="G452" s="5" t="s">
        <v>19</v>
      </c>
      <c r="H452" s="133">
        <v>45203</v>
      </c>
      <c r="I452" s="14">
        <f t="shared" si="18"/>
        <v>22</v>
      </c>
      <c r="J452" s="5" t="s">
        <v>543</v>
      </c>
      <c r="K452" s="5" t="s">
        <v>108</v>
      </c>
      <c r="L452" s="6">
        <v>4</v>
      </c>
      <c r="M452" s="6" t="s">
        <v>543</v>
      </c>
      <c r="N452" s="6">
        <v>4</v>
      </c>
      <c r="O452" s="6">
        <v>4</v>
      </c>
      <c r="P452" s="6">
        <v>4</v>
      </c>
      <c r="Q452" s="5" t="s">
        <v>543</v>
      </c>
    </row>
    <row r="453" spans="1:17" ht="31" x14ac:dyDescent="0.35">
      <c r="A453" s="172" t="s">
        <v>1429</v>
      </c>
      <c r="B453" s="125" t="s">
        <v>1485</v>
      </c>
      <c r="C453" s="158" t="s">
        <v>435</v>
      </c>
      <c r="D453" s="123">
        <f>$D$452</f>
        <v>45181</v>
      </c>
      <c r="E453" s="174" t="s">
        <v>1486</v>
      </c>
      <c r="F453" s="5" t="s">
        <v>28</v>
      </c>
      <c r="G453" s="5" t="s">
        <v>19</v>
      </c>
      <c r="H453" s="133">
        <v>45217</v>
      </c>
      <c r="I453" s="14">
        <f t="shared" si="18"/>
        <v>36</v>
      </c>
      <c r="J453" s="5" t="s">
        <v>543</v>
      </c>
      <c r="K453" s="5" t="s">
        <v>108</v>
      </c>
      <c r="L453" s="6" t="s">
        <v>543</v>
      </c>
      <c r="M453" s="6" t="s">
        <v>543</v>
      </c>
      <c r="N453" s="6" t="s">
        <v>543</v>
      </c>
      <c r="O453" s="6" t="s">
        <v>543</v>
      </c>
      <c r="P453" s="6"/>
      <c r="Q453" s="5" t="s">
        <v>543</v>
      </c>
    </row>
    <row r="454" spans="1:17" x14ac:dyDescent="0.35">
      <c r="A454" s="171" t="s">
        <v>1429</v>
      </c>
      <c r="B454" s="125" t="s">
        <v>1487</v>
      </c>
      <c r="C454" s="158" t="s">
        <v>435</v>
      </c>
      <c r="D454" s="123">
        <v>45181</v>
      </c>
      <c r="E454" s="174" t="s">
        <v>1488</v>
      </c>
      <c r="F454" s="5" t="s">
        <v>108</v>
      </c>
      <c r="G454" s="5" t="s">
        <v>19</v>
      </c>
      <c r="H454" s="133">
        <v>45190</v>
      </c>
      <c r="I454" s="14">
        <f t="shared" si="18"/>
        <v>9</v>
      </c>
      <c r="J454" s="5" t="s">
        <v>543</v>
      </c>
      <c r="K454" s="5" t="s">
        <v>108</v>
      </c>
      <c r="L454" s="6">
        <v>5</v>
      </c>
      <c r="M454" s="6" t="s">
        <v>543</v>
      </c>
      <c r="N454" s="6">
        <v>5</v>
      </c>
      <c r="O454" s="6">
        <v>5</v>
      </c>
      <c r="P454" s="6">
        <v>5</v>
      </c>
      <c r="Q454" s="5" t="s">
        <v>543</v>
      </c>
    </row>
    <row r="455" spans="1:17" ht="46.5" x14ac:dyDescent="0.35">
      <c r="A455" s="172" t="s">
        <v>1429</v>
      </c>
      <c r="B455" s="125" t="s">
        <v>1489</v>
      </c>
      <c r="C455" s="158" t="s">
        <v>435</v>
      </c>
      <c r="D455" s="123">
        <v>45181</v>
      </c>
      <c r="E455" s="174" t="s">
        <v>1490</v>
      </c>
      <c r="F455" s="5" t="s">
        <v>108</v>
      </c>
      <c r="G455" s="5" t="s">
        <v>19</v>
      </c>
      <c r="H455" s="133">
        <v>45188</v>
      </c>
      <c r="I455" s="14">
        <f t="shared" si="18"/>
        <v>7</v>
      </c>
      <c r="J455" s="5" t="s">
        <v>543</v>
      </c>
      <c r="K455" s="5" t="s">
        <v>108</v>
      </c>
      <c r="L455" s="6">
        <v>5</v>
      </c>
      <c r="M455" s="6" t="s">
        <v>543</v>
      </c>
      <c r="N455" s="6">
        <v>5</v>
      </c>
      <c r="O455" s="6">
        <v>5</v>
      </c>
      <c r="P455" s="6">
        <v>5</v>
      </c>
      <c r="Q455" s="5" t="s">
        <v>543</v>
      </c>
    </row>
    <row r="456" spans="1:17" ht="31" x14ac:dyDescent="0.35">
      <c r="A456" s="172" t="s">
        <v>1429</v>
      </c>
      <c r="B456" s="125" t="s">
        <v>1491</v>
      </c>
      <c r="C456" s="158" t="s">
        <v>435</v>
      </c>
      <c r="D456" s="123">
        <f>$D$455</f>
        <v>45181</v>
      </c>
      <c r="E456" s="174" t="s">
        <v>1492</v>
      </c>
      <c r="F456" s="5" t="s">
        <v>108</v>
      </c>
      <c r="G456" s="5" t="s">
        <v>19</v>
      </c>
      <c r="H456" s="133">
        <v>45188</v>
      </c>
      <c r="I456" s="14">
        <f t="shared" si="18"/>
        <v>7</v>
      </c>
      <c r="J456" s="5" t="s">
        <v>543</v>
      </c>
      <c r="K456" s="5" t="s">
        <v>108</v>
      </c>
      <c r="L456" s="6">
        <v>5</v>
      </c>
      <c r="M456" s="6" t="s">
        <v>543</v>
      </c>
      <c r="N456" s="6">
        <v>5</v>
      </c>
      <c r="O456" s="6">
        <v>5</v>
      </c>
      <c r="P456" s="6">
        <v>5</v>
      </c>
      <c r="Q456" s="5" t="s">
        <v>543</v>
      </c>
    </row>
    <row r="457" spans="1:17" ht="46.5" x14ac:dyDescent="0.35">
      <c r="A457" s="172" t="s">
        <v>1429</v>
      </c>
      <c r="B457" s="125" t="s">
        <v>1493</v>
      </c>
      <c r="C457" s="158" t="s">
        <v>435</v>
      </c>
      <c r="D457" s="123">
        <f>$D$456</f>
        <v>45181</v>
      </c>
      <c r="E457" s="174" t="s">
        <v>1494</v>
      </c>
      <c r="F457" s="5" t="s">
        <v>108</v>
      </c>
      <c r="G457" s="5" t="s">
        <v>19</v>
      </c>
      <c r="H457" s="133">
        <v>45188</v>
      </c>
      <c r="I457" s="14">
        <f t="shared" ref="I457:I530" si="20">H457-D457</f>
        <v>7</v>
      </c>
      <c r="J457" s="5" t="s">
        <v>543</v>
      </c>
      <c r="K457" s="5" t="s">
        <v>108</v>
      </c>
      <c r="L457" s="6">
        <v>5</v>
      </c>
      <c r="M457" s="6" t="s">
        <v>543</v>
      </c>
      <c r="N457" s="6">
        <v>5</v>
      </c>
      <c r="O457" s="6">
        <v>5</v>
      </c>
      <c r="P457" s="6">
        <v>5</v>
      </c>
      <c r="Q457" s="5" t="s">
        <v>543</v>
      </c>
    </row>
    <row r="458" spans="1:17" ht="31" x14ac:dyDescent="0.35">
      <c r="A458" s="172" t="s">
        <v>1429</v>
      </c>
      <c r="B458" s="125" t="s">
        <v>1495</v>
      </c>
      <c r="C458" s="158" t="s">
        <v>435</v>
      </c>
      <c r="D458" s="123">
        <v>45182</v>
      </c>
      <c r="E458" s="174" t="s">
        <v>1496</v>
      </c>
      <c r="F458" s="5" t="s">
        <v>108</v>
      </c>
      <c r="G458" s="5" t="s">
        <v>19</v>
      </c>
      <c r="H458" s="133">
        <v>45293</v>
      </c>
      <c r="I458" s="14">
        <f t="shared" si="20"/>
        <v>111</v>
      </c>
      <c r="J458" s="5" t="s">
        <v>543</v>
      </c>
      <c r="K458" s="5" t="s">
        <v>108</v>
      </c>
      <c r="L458" s="6">
        <v>4</v>
      </c>
      <c r="M458" s="6" t="s">
        <v>543</v>
      </c>
      <c r="N458" s="6" t="s">
        <v>543</v>
      </c>
      <c r="O458" s="6">
        <v>4</v>
      </c>
      <c r="P458" s="6">
        <f>AVERAGE(L458,M458,O458)</f>
        <v>4</v>
      </c>
      <c r="Q458" s="5" t="s">
        <v>1497</v>
      </c>
    </row>
    <row r="459" spans="1:17" ht="77.5" x14ac:dyDescent="0.35">
      <c r="A459" s="172" t="s">
        <v>1429</v>
      </c>
      <c r="B459" s="125" t="s">
        <v>1683</v>
      </c>
      <c r="C459" s="158" t="s">
        <v>435</v>
      </c>
      <c r="D459" s="123">
        <v>45187</v>
      </c>
      <c r="E459" s="174" t="s">
        <v>1684</v>
      </c>
      <c r="F459" s="5" t="s">
        <v>28</v>
      </c>
      <c r="G459" s="5" t="s">
        <v>19</v>
      </c>
      <c r="H459" s="133">
        <v>45301</v>
      </c>
      <c r="I459" s="14">
        <f t="shared" si="20"/>
        <v>114</v>
      </c>
      <c r="J459" s="5" t="s">
        <v>543</v>
      </c>
      <c r="K459" s="5" t="s">
        <v>108</v>
      </c>
      <c r="L459" s="6" t="s">
        <v>543</v>
      </c>
      <c r="M459" s="6" t="s">
        <v>543</v>
      </c>
      <c r="N459" s="6" t="s">
        <v>543</v>
      </c>
      <c r="O459" s="6" t="s">
        <v>543</v>
      </c>
      <c r="P459" s="6"/>
      <c r="Q459" s="5" t="s">
        <v>1685</v>
      </c>
    </row>
    <row r="460" spans="1:17" ht="31" x14ac:dyDescent="0.35">
      <c r="A460" s="172" t="s">
        <v>1429</v>
      </c>
      <c r="B460" s="125" t="s">
        <v>1498</v>
      </c>
      <c r="C460" s="158" t="s">
        <v>435</v>
      </c>
      <c r="D460" s="123">
        <v>45188</v>
      </c>
      <c r="E460" s="174" t="s">
        <v>1499</v>
      </c>
      <c r="F460" s="5" t="s">
        <v>108</v>
      </c>
      <c r="G460" s="5" t="s">
        <v>19</v>
      </c>
      <c r="H460" s="133">
        <v>45202</v>
      </c>
      <c r="I460" s="9">
        <f t="shared" si="20"/>
        <v>14</v>
      </c>
      <c r="J460" s="5" t="s">
        <v>543</v>
      </c>
      <c r="K460" s="5" t="s">
        <v>108</v>
      </c>
      <c r="L460" s="6">
        <v>5</v>
      </c>
      <c r="M460" s="6" t="s">
        <v>543</v>
      </c>
      <c r="N460" s="6">
        <v>5</v>
      </c>
      <c r="O460" s="6">
        <v>5</v>
      </c>
      <c r="P460" s="6">
        <v>5</v>
      </c>
      <c r="Q460" s="5" t="s">
        <v>1372</v>
      </c>
    </row>
    <row r="461" spans="1:17" ht="46.5" x14ac:dyDescent="0.35">
      <c r="A461" s="172" t="s">
        <v>1429</v>
      </c>
      <c r="B461" s="125" t="s">
        <v>1500</v>
      </c>
      <c r="C461" s="158" t="s">
        <v>435</v>
      </c>
      <c r="D461" s="123">
        <v>45188</v>
      </c>
      <c r="E461" s="174" t="s">
        <v>1501</v>
      </c>
      <c r="F461" s="5" t="s">
        <v>108</v>
      </c>
      <c r="G461" s="5" t="s">
        <v>19</v>
      </c>
      <c r="H461" s="133">
        <v>45202</v>
      </c>
      <c r="I461" s="14">
        <f t="shared" si="20"/>
        <v>14</v>
      </c>
      <c r="J461" s="5" t="s">
        <v>543</v>
      </c>
      <c r="K461" s="5" t="s">
        <v>108</v>
      </c>
      <c r="L461" s="6">
        <v>5</v>
      </c>
      <c r="M461" s="6" t="s">
        <v>543</v>
      </c>
      <c r="N461" s="6">
        <v>5</v>
      </c>
      <c r="O461" s="6">
        <v>5</v>
      </c>
      <c r="P461" s="6">
        <v>5</v>
      </c>
      <c r="Q461" s="5" t="s">
        <v>543</v>
      </c>
    </row>
    <row r="462" spans="1:17" ht="46.5" x14ac:dyDescent="0.35">
      <c r="A462" s="172" t="s">
        <v>1429</v>
      </c>
      <c r="B462" s="125" t="s">
        <v>1636</v>
      </c>
      <c r="C462" s="158" t="s">
        <v>435</v>
      </c>
      <c r="D462" s="123">
        <v>45189</v>
      </c>
      <c r="E462" s="174" t="s">
        <v>1637</v>
      </c>
      <c r="F462" s="5" t="s">
        <v>108</v>
      </c>
      <c r="G462" s="5" t="s">
        <v>1623</v>
      </c>
      <c r="H462" s="133">
        <v>45189</v>
      </c>
      <c r="I462" s="14">
        <f t="shared" si="20"/>
        <v>0</v>
      </c>
      <c r="J462" s="5" t="s">
        <v>543</v>
      </c>
      <c r="K462" s="5" t="s">
        <v>108</v>
      </c>
      <c r="L462" s="6">
        <v>4</v>
      </c>
      <c r="M462" s="6" t="s">
        <v>543</v>
      </c>
      <c r="N462" s="6" t="s">
        <v>543</v>
      </c>
      <c r="O462" s="6">
        <v>4</v>
      </c>
      <c r="P462" s="6">
        <v>4</v>
      </c>
      <c r="Q462" s="5" t="s">
        <v>1638</v>
      </c>
    </row>
    <row r="463" spans="1:17" ht="46.5" x14ac:dyDescent="0.35">
      <c r="A463" s="172" t="s">
        <v>1429</v>
      </c>
      <c r="B463" s="125" t="s">
        <v>1502</v>
      </c>
      <c r="C463" s="158" t="s">
        <v>435</v>
      </c>
      <c r="D463" s="123">
        <v>45191</v>
      </c>
      <c r="E463" s="174" t="s">
        <v>1503</v>
      </c>
      <c r="F463" s="5" t="s">
        <v>108</v>
      </c>
      <c r="G463" s="5" t="s">
        <v>19</v>
      </c>
      <c r="H463" s="133">
        <v>45209</v>
      </c>
      <c r="I463" s="9">
        <f t="shared" si="20"/>
        <v>18</v>
      </c>
      <c r="J463" s="5" t="s">
        <v>543</v>
      </c>
      <c r="K463" s="5" t="s">
        <v>108</v>
      </c>
      <c r="L463" s="6">
        <v>4</v>
      </c>
      <c r="M463" s="6" t="s">
        <v>543</v>
      </c>
      <c r="N463" s="6">
        <v>4</v>
      </c>
      <c r="O463" s="6">
        <v>4</v>
      </c>
      <c r="P463" s="6">
        <v>4</v>
      </c>
      <c r="Q463" s="5" t="s">
        <v>1641</v>
      </c>
    </row>
    <row r="464" spans="1:17" ht="31" x14ac:dyDescent="0.35">
      <c r="A464" s="172" t="s">
        <v>1429</v>
      </c>
      <c r="B464" s="125" t="s">
        <v>1639</v>
      </c>
      <c r="C464" s="158" t="s">
        <v>435</v>
      </c>
      <c r="D464" s="123">
        <v>45191</v>
      </c>
      <c r="E464" s="174" t="s">
        <v>1640</v>
      </c>
      <c r="F464" s="5"/>
      <c r="G464" s="5" t="s">
        <v>1623</v>
      </c>
      <c r="H464" s="133">
        <v>45191</v>
      </c>
      <c r="I464" s="9">
        <f t="shared" si="20"/>
        <v>0</v>
      </c>
      <c r="J464" s="5" t="s">
        <v>543</v>
      </c>
      <c r="K464" s="5" t="s">
        <v>108</v>
      </c>
      <c r="L464" s="6">
        <v>5</v>
      </c>
      <c r="M464" s="6" t="s">
        <v>543</v>
      </c>
      <c r="N464" s="6">
        <v>5</v>
      </c>
      <c r="O464" s="6">
        <v>5</v>
      </c>
      <c r="P464" s="6">
        <v>5</v>
      </c>
      <c r="Q464" s="5" t="s">
        <v>543</v>
      </c>
    </row>
    <row r="465" spans="1:17" ht="31" x14ac:dyDescent="0.35">
      <c r="A465" s="172" t="s">
        <v>1429</v>
      </c>
      <c r="B465" s="125" t="s">
        <v>1504</v>
      </c>
      <c r="C465" s="158" t="s">
        <v>435</v>
      </c>
      <c r="D465" s="123">
        <v>45192</v>
      </c>
      <c r="E465" s="174" t="s">
        <v>1505</v>
      </c>
      <c r="F465" s="5" t="s">
        <v>108</v>
      </c>
      <c r="G465" s="5" t="s">
        <v>19</v>
      </c>
      <c r="H465" s="133">
        <v>45205</v>
      </c>
      <c r="I465" s="14">
        <f t="shared" si="20"/>
        <v>13</v>
      </c>
      <c r="J465" s="5" t="s">
        <v>543</v>
      </c>
      <c r="K465" s="5" t="s">
        <v>108</v>
      </c>
      <c r="L465" s="6">
        <v>5</v>
      </c>
      <c r="M465" s="6" t="s">
        <v>543</v>
      </c>
      <c r="N465" s="6">
        <v>5</v>
      </c>
      <c r="O465" s="6">
        <v>5</v>
      </c>
      <c r="P465" s="6">
        <v>5</v>
      </c>
      <c r="Q465" s="5" t="s">
        <v>543</v>
      </c>
    </row>
    <row r="466" spans="1:17" ht="31" x14ac:dyDescent="0.35">
      <c r="A466" s="172" t="s">
        <v>1429</v>
      </c>
      <c r="B466" s="125" t="s">
        <v>1506</v>
      </c>
      <c r="C466" s="158" t="s">
        <v>435</v>
      </c>
      <c r="D466" s="123">
        <v>45196</v>
      </c>
      <c r="E466" s="174" t="s">
        <v>1507</v>
      </c>
      <c r="F466" s="5" t="s">
        <v>108</v>
      </c>
      <c r="G466" s="5" t="s">
        <v>19</v>
      </c>
      <c r="H466" s="133">
        <v>45207</v>
      </c>
      <c r="I466" s="9">
        <f t="shared" si="20"/>
        <v>11</v>
      </c>
      <c r="J466" s="5" t="s">
        <v>543</v>
      </c>
      <c r="K466" s="5" t="s">
        <v>108</v>
      </c>
      <c r="L466" s="6">
        <v>5</v>
      </c>
      <c r="M466" s="6" t="s">
        <v>543</v>
      </c>
      <c r="N466" s="6">
        <v>5</v>
      </c>
      <c r="O466" s="6">
        <v>5</v>
      </c>
      <c r="P466" s="6">
        <v>5</v>
      </c>
      <c r="Q466" s="5" t="s">
        <v>543</v>
      </c>
    </row>
    <row r="467" spans="1:17" ht="31" x14ac:dyDescent="0.35">
      <c r="A467" s="172" t="s">
        <v>1429</v>
      </c>
      <c r="B467" s="125" t="s">
        <v>1508</v>
      </c>
      <c r="C467" s="158" t="s">
        <v>435</v>
      </c>
      <c r="D467" s="123">
        <v>45197</v>
      </c>
      <c r="E467" s="174" t="s">
        <v>1509</v>
      </c>
      <c r="F467" s="5" t="s">
        <v>108</v>
      </c>
      <c r="G467" s="5" t="s">
        <v>19</v>
      </c>
      <c r="H467" s="133">
        <v>45212</v>
      </c>
      <c r="I467" s="14">
        <f t="shared" si="20"/>
        <v>15</v>
      </c>
      <c r="J467" s="5" t="s">
        <v>543</v>
      </c>
      <c r="K467" s="5" t="s">
        <v>108</v>
      </c>
      <c r="L467" s="6">
        <v>5</v>
      </c>
      <c r="M467" s="6" t="s">
        <v>543</v>
      </c>
      <c r="N467" s="6">
        <v>4</v>
      </c>
      <c r="O467" s="6">
        <v>5</v>
      </c>
      <c r="P467" s="6">
        <f>AVERAGE(L467,N467,O467)</f>
        <v>4.666666666666667</v>
      </c>
      <c r="Q467" s="5" t="s">
        <v>543</v>
      </c>
    </row>
    <row r="468" spans="1:17" ht="31" x14ac:dyDescent="0.35">
      <c r="A468" s="172" t="s">
        <v>1429</v>
      </c>
      <c r="B468" s="125" t="s">
        <v>1510</v>
      </c>
      <c r="C468" s="158" t="s">
        <v>435</v>
      </c>
      <c r="D468" s="123">
        <v>45198</v>
      </c>
      <c r="E468" s="174" t="s">
        <v>1511</v>
      </c>
      <c r="F468" s="5" t="s">
        <v>108</v>
      </c>
      <c r="G468" s="5" t="s">
        <v>19</v>
      </c>
      <c r="H468" s="133">
        <v>45293</v>
      </c>
      <c r="I468" s="9">
        <f t="shared" si="20"/>
        <v>95</v>
      </c>
      <c r="J468" s="5" t="s">
        <v>543</v>
      </c>
      <c r="K468" s="5" t="s">
        <v>108</v>
      </c>
      <c r="L468" s="6" t="s">
        <v>543</v>
      </c>
      <c r="M468" s="6" t="s">
        <v>543</v>
      </c>
      <c r="N468" s="6" t="s">
        <v>543</v>
      </c>
      <c r="O468" s="6" t="s">
        <v>543</v>
      </c>
      <c r="P468" s="6"/>
      <c r="Q468" s="5" t="s">
        <v>543</v>
      </c>
    </row>
    <row r="469" spans="1:17" ht="46.5" x14ac:dyDescent="0.35">
      <c r="A469" s="172" t="s">
        <v>1429</v>
      </c>
      <c r="B469" s="125" t="s">
        <v>1642</v>
      </c>
      <c r="C469" s="158" t="s">
        <v>435</v>
      </c>
      <c r="D469" s="123">
        <v>45198</v>
      </c>
      <c r="E469" s="174" t="s">
        <v>1643</v>
      </c>
      <c r="F469" s="5" t="s">
        <v>108</v>
      </c>
      <c r="G469" s="5" t="s">
        <v>1623</v>
      </c>
      <c r="H469" s="133">
        <v>45198</v>
      </c>
      <c r="I469" s="9">
        <f t="shared" si="20"/>
        <v>0</v>
      </c>
      <c r="J469" s="5" t="s">
        <v>543</v>
      </c>
      <c r="K469" s="5" t="s">
        <v>108</v>
      </c>
      <c r="L469" s="6">
        <v>4</v>
      </c>
      <c r="M469" s="6" t="s">
        <v>543</v>
      </c>
      <c r="N469" s="6" t="s">
        <v>543</v>
      </c>
      <c r="O469" s="6">
        <v>4</v>
      </c>
      <c r="P469" s="6">
        <v>4</v>
      </c>
      <c r="Q469" s="5" t="s">
        <v>1644</v>
      </c>
    </row>
    <row r="470" spans="1:17" ht="31" x14ac:dyDescent="0.35">
      <c r="A470" s="172" t="s">
        <v>1429</v>
      </c>
      <c r="B470" s="125" t="s">
        <v>1512</v>
      </c>
      <c r="C470" s="158" t="s">
        <v>435</v>
      </c>
      <c r="D470" s="123">
        <v>45199</v>
      </c>
      <c r="E470" s="174" t="s">
        <v>1513</v>
      </c>
      <c r="F470" s="5" t="s">
        <v>108</v>
      </c>
      <c r="G470" s="5" t="s">
        <v>19</v>
      </c>
      <c r="H470" s="133">
        <v>45223</v>
      </c>
      <c r="I470" s="14">
        <f t="shared" si="20"/>
        <v>24</v>
      </c>
      <c r="J470" s="5" t="s">
        <v>543</v>
      </c>
      <c r="K470" s="5" t="s">
        <v>108</v>
      </c>
      <c r="L470" s="6" t="s">
        <v>543</v>
      </c>
      <c r="M470" s="6" t="s">
        <v>543</v>
      </c>
      <c r="N470" s="6" t="s">
        <v>543</v>
      </c>
      <c r="O470" s="6" t="s">
        <v>543</v>
      </c>
      <c r="P470" s="6"/>
      <c r="Q470" s="5" t="s">
        <v>543</v>
      </c>
    </row>
    <row r="471" spans="1:17" ht="31" x14ac:dyDescent="0.35">
      <c r="A471" s="173" t="s">
        <v>1430</v>
      </c>
      <c r="B471" s="125" t="s">
        <v>1514</v>
      </c>
      <c r="C471" s="158" t="s">
        <v>435</v>
      </c>
      <c r="D471" s="123">
        <v>45201</v>
      </c>
      <c r="E471" s="174" t="s">
        <v>1515</v>
      </c>
      <c r="F471" s="5" t="s">
        <v>108</v>
      </c>
      <c r="G471" s="5" t="s">
        <v>19</v>
      </c>
      <c r="H471" s="133">
        <v>45262</v>
      </c>
      <c r="I471" s="9">
        <f t="shared" si="20"/>
        <v>61</v>
      </c>
      <c r="J471" s="5" t="s">
        <v>543</v>
      </c>
      <c r="K471" s="5" t="s">
        <v>108</v>
      </c>
      <c r="L471" s="6" t="s">
        <v>543</v>
      </c>
      <c r="M471" s="6" t="s">
        <v>543</v>
      </c>
      <c r="N471" s="6" t="s">
        <v>543</v>
      </c>
      <c r="O471" s="6" t="s">
        <v>543</v>
      </c>
      <c r="P471" s="6"/>
      <c r="Q471" s="5" t="s">
        <v>543</v>
      </c>
    </row>
    <row r="472" spans="1:17" x14ac:dyDescent="0.35">
      <c r="A472" s="173" t="s">
        <v>1430</v>
      </c>
      <c r="B472" s="125" t="s">
        <v>1516</v>
      </c>
      <c r="C472" s="158" t="s">
        <v>435</v>
      </c>
      <c r="D472" s="123">
        <v>45201</v>
      </c>
      <c r="E472" s="174" t="s">
        <v>1517</v>
      </c>
      <c r="F472" s="5" t="s">
        <v>108</v>
      </c>
      <c r="G472" s="5" t="s">
        <v>19</v>
      </c>
      <c r="H472" s="133">
        <v>45209</v>
      </c>
      <c r="I472" s="9">
        <f t="shared" si="20"/>
        <v>8</v>
      </c>
      <c r="J472" s="5" t="s">
        <v>543</v>
      </c>
      <c r="K472" s="5" t="s">
        <v>108</v>
      </c>
      <c r="L472" s="6">
        <v>5</v>
      </c>
      <c r="M472" s="6" t="s">
        <v>543</v>
      </c>
      <c r="N472" s="6">
        <v>5</v>
      </c>
      <c r="O472" s="6">
        <v>5</v>
      </c>
      <c r="P472" s="6">
        <v>5</v>
      </c>
      <c r="Q472" s="5" t="s">
        <v>543</v>
      </c>
    </row>
    <row r="473" spans="1:17" x14ac:dyDescent="0.35">
      <c r="A473" s="173" t="s">
        <v>1430</v>
      </c>
      <c r="B473" s="125" t="s">
        <v>1518</v>
      </c>
      <c r="C473" s="158" t="s">
        <v>435</v>
      </c>
      <c r="D473" s="123">
        <v>45201</v>
      </c>
      <c r="E473" s="174" t="s">
        <v>1519</v>
      </c>
      <c r="F473" s="5" t="s">
        <v>108</v>
      </c>
      <c r="G473" s="5" t="s">
        <v>19</v>
      </c>
      <c r="H473" s="133">
        <v>45212</v>
      </c>
      <c r="I473" s="9">
        <f t="shared" si="20"/>
        <v>11</v>
      </c>
      <c r="J473" s="5" t="s">
        <v>543</v>
      </c>
      <c r="K473" s="5" t="s">
        <v>108</v>
      </c>
      <c r="L473" s="6">
        <v>5</v>
      </c>
      <c r="M473" s="6" t="s">
        <v>543</v>
      </c>
      <c r="N473" s="6">
        <v>5</v>
      </c>
      <c r="O473" s="6">
        <v>5</v>
      </c>
      <c r="P473" s="6">
        <v>5</v>
      </c>
      <c r="Q473" s="5" t="s">
        <v>543</v>
      </c>
    </row>
    <row r="474" spans="1:17" ht="31" x14ac:dyDescent="0.35">
      <c r="A474" s="173" t="s">
        <v>1430</v>
      </c>
      <c r="B474" s="125" t="s">
        <v>1520</v>
      </c>
      <c r="C474" s="158" t="s">
        <v>435</v>
      </c>
      <c r="D474" s="123">
        <v>45201</v>
      </c>
      <c r="E474" s="174" t="s">
        <v>1521</v>
      </c>
      <c r="F474" s="5" t="s">
        <v>108</v>
      </c>
      <c r="G474" s="5" t="s">
        <v>19</v>
      </c>
      <c r="H474" s="133">
        <v>45295</v>
      </c>
      <c r="I474" s="9">
        <f t="shared" si="20"/>
        <v>94</v>
      </c>
      <c r="J474" s="5" t="s">
        <v>543</v>
      </c>
      <c r="K474" s="5" t="s">
        <v>108</v>
      </c>
      <c r="L474" s="6" t="s">
        <v>543</v>
      </c>
      <c r="M474" s="6" t="s">
        <v>543</v>
      </c>
      <c r="N474" s="6" t="s">
        <v>543</v>
      </c>
      <c r="O474" s="6" t="s">
        <v>543</v>
      </c>
      <c r="P474" s="6"/>
      <c r="Q474" s="5" t="s">
        <v>543</v>
      </c>
    </row>
    <row r="475" spans="1:17" ht="31" x14ac:dyDescent="0.35">
      <c r="A475" s="173" t="s">
        <v>1430</v>
      </c>
      <c r="B475" s="125" t="s">
        <v>1522</v>
      </c>
      <c r="C475" s="158" t="s">
        <v>435</v>
      </c>
      <c r="D475" s="123">
        <v>45201</v>
      </c>
      <c r="E475" s="174" t="s">
        <v>1523</v>
      </c>
      <c r="F475" s="5" t="s">
        <v>108</v>
      </c>
      <c r="G475" s="5" t="s">
        <v>19</v>
      </c>
      <c r="H475" s="133">
        <v>45205</v>
      </c>
      <c r="I475" s="9">
        <f t="shared" si="20"/>
        <v>4</v>
      </c>
      <c r="J475" s="5" t="s">
        <v>543</v>
      </c>
      <c r="K475" s="5" t="s">
        <v>108</v>
      </c>
      <c r="L475" s="6" t="s">
        <v>543</v>
      </c>
      <c r="M475" s="6" t="s">
        <v>543</v>
      </c>
      <c r="N475" s="6" t="s">
        <v>543</v>
      </c>
      <c r="O475" s="6" t="s">
        <v>543</v>
      </c>
      <c r="P475" s="6"/>
      <c r="Q475" s="5" t="s">
        <v>543</v>
      </c>
    </row>
    <row r="476" spans="1:17" x14ac:dyDescent="0.35">
      <c r="A476" s="173" t="s">
        <v>1430</v>
      </c>
      <c r="B476" s="125" t="s">
        <v>1524</v>
      </c>
      <c r="C476" s="158" t="s">
        <v>435</v>
      </c>
      <c r="D476" s="123">
        <v>45201</v>
      </c>
      <c r="E476" s="2" t="s">
        <v>1525</v>
      </c>
      <c r="F476" s="5" t="s">
        <v>108</v>
      </c>
      <c r="G476" s="5" t="s">
        <v>19</v>
      </c>
      <c r="H476" s="133">
        <v>45293</v>
      </c>
      <c r="I476" s="9">
        <f t="shared" si="20"/>
        <v>92</v>
      </c>
      <c r="J476" s="5" t="s">
        <v>543</v>
      </c>
      <c r="K476" s="5" t="s">
        <v>108</v>
      </c>
      <c r="L476" s="6" t="s">
        <v>543</v>
      </c>
      <c r="M476" s="6" t="s">
        <v>543</v>
      </c>
      <c r="N476" s="6" t="s">
        <v>543</v>
      </c>
      <c r="O476" s="6" t="s">
        <v>543</v>
      </c>
      <c r="P476" s="6"/>
      <c r="Q476" s="5" t="s">
        <v>543</v>
      </c>
    </row>
    <row r="477" spans="1:17" ht="31" x14ac:dyDescent="0.35">
      <c r="A477" s="173" t="s">
        <v>1430</v>
      </c>
      <c r="B477" s="125" t="s">
        <v>1526</v>
      </c>
      <c r="C477" s="158" t="s">
        <v>435</v>
      </c>
      <c r="D477" s="123">
        <v>45202</v>
      </c>
      <c r="E477" s="174" t="s">
        <v>1527</v>
      </c>
      <c r="F477" s="5" t="s">
        <v>108</v>
      </c>
      <c r="G477" s="5" t="s">
        <v>19</v>
      </c>
      <c r="H477" s="133">
        <v>45212</v>
      </c>
      <c r="I477" s="9">
        <f t="shared" si="20"/>
        <v>10</v>
      </c>
      <c r="J477" s="5" t="s">
        <v>543</v>
      </c>
      <c r="K477" s="5" t="s">
        <v>108</v>
      </c>
      <c r="L477" s="6">
        <v>5</v>
      </c>
      <c r="M477" s="6" t="s">
        <v>543</v>
      </c>
      <c r="N477" s="6">
        <v>5</v>
      </c>
      <c r="O477" s="6">
        <v>5</v>
      </c>
      <c r="P477" s="6">
        <v>5</v>
      </c>
      <c r="Q477" s="5" t="s">
        <v>543</v>
      </c>
    </row>
    <row r="478" spans="1:17" ht="31" x14ac:dyDescent="0.35">
      <c r="A478" s="173" t="s">
        <v>1430</v>
      </c>
      <c r="B478" s="125" t="s">
        <v>1528</v>
      </c>
      <c r="C478" s="158" t="s">
        <v>435</v>
      </c>
      <c r="D478" s="123">
        <v>45202</v>
      </c>
      <c r="E478" s="174" t="s">
        <v>1465</v>
      </c>
      <c r="F478" s="5" t="s">
        <v>108</v>
      </c>
      <c r="G478" s="5" t="s">
        <v>19</v>
      </c>
      <c r="H478" s="133">
        <v>45210</v>
      </c>
      <c r="I478" s="9">
        <f t="shared" si="20"/>
        <v>8</v>
      </c>
      <c r="J478" s="5" t="s">
        <v>543</v>
      </c>
      <c r="K478" s="5" t="s">
        <v>108</v>
      </c>
      <c r="L478" s="6">
        <v>5</v>
      </c>
      <c r="M478" s="6" t="s">
        <v>543</v>
      </c>
      <c r="N478" s="6">
        <v>5</v>
      </c>
      <c r="O478" s="6">
        <v>5</v>
      </c>
      <c r="P478" s="6">
        <v>5</v>
      </c>
      <c r="Q478" s="5" t="s">
        <v>543</v>
      </c>
    </row>
    <row r="479" spans="1:17" ht="31" x14ac:dyDescent="0.35">
      <c r="A479" s="173" t="s">
        <v>1430</v>
      </c>
      <c r="B479" s="125" t="s">
        <v>1529</v>
      </c>
      <c r="C479" s="158" t="s">
        <v>435</v>
      </c>
      <c r="D479" s="123">
        <v>45203</v>
      </c>
      <c r="E479" s="174" t="s">
        <v>1530</v>
      </c>
      <c r="F479" s="5" t="s">
        <v>108</v>
      </c>
      <c r="G479" s="5" t="s">
        <v>19</v>
      </c>
      <c r="H479" s="133">
        <v>45216</v>
      </c>
      <c r="I479" s="9">
        <f t="shared" si="20"/>
        <v>13</v>
      </c>
      <c r="J479" s="5" t="s">
        <v>543</v>
      </c>
      <c r="K479" s="5" t="s">
        <v>108</v>
      </c>
      <c r="L479" s="6">
        <v>5</v>
      </c>
      <c r="M479" s="6" t="s">
        <v>543</v>
      </c>
      <c r="N479" s="6">
        <v>5</v>
      </c>
      <c r="O479" s="6">
        <v>5</v>
      </c>
      <c r="P479" s="6">
        <v>5</v>
      </c>
      <c r="Q479" s="5" t="s">
        <v>543</v>
      </c>
    </row>
    <row r="480" spans="1:17" x14ac:dyDescent="0.35">
      <c r="A480" s="173" t="s">
        <v>1430</v>
      </c>
      <c r="B480" s="125" t="s">
        <v>1531</v>
      </c>
      <c r="C480" s="158" t="s">
        <v>435</v>
      </c>
      <c r="D480" s="123">
        <v>45204</v>
      </c>
      <c r="E480" s="174" t="s">
        <v>1532</v>
      </c>
      <c r="F480" s="5" t="s">
        <v>108</v>
      </c>
      <c r="G480" s="5" t="s">
        <v>19</v>
      </c>
      <c r="H480" s="133">
        <v>45217</v>
      </c>
      <c r="I480" s="9">
        <f t="shared" si="20"/>
        <v>13</v>
      </c>
      <c r="J480" s="5" t="s">
        <v>543</v>
      </c>
      <c r="K480" s="5" t="s">
        <v>108</v>
      </c>
      <c r="L480" s="6">
        <v>5</v>
      </c>
      <c r="M480" s="6" t="s">
        <v>543</v>
      </c>
      <c r="N480" s="6">
        <v>5</v>
      </c>
      <c r="O480" s="6">
        <v>4</v>
      </c>
      <c r="P480" s="6">
        <f>AVERAGE(L480,N480,O480)</f>
        <v>4.666666666666667</v>
      </c>
      <c r="Q480" s="5" t="s">
        <v>543</v>
      </c>
    </row>
    <row r="481" spans="1:17" x14ac:dyDescent="0.35">
      <c r="A481" s="173" t="s">
        <v>1430</v>
      </c>
      <c r="B481" s="125" t="s">
        <v>1533</v>
      </c>
      <c r="C481" s="158" t="s">
        <v>435</v>
      </c>
      <c r="D481" s="123">
        <v>45204</v>
      </c>
      <c r="E481" s="174" t="s">
        <v>1534</v>
      </c>
      <c r="F481" s="5" t="s">
        <v>108</v>
      </c>
      <c r="G481" s="5" t="s">
        <v>19</v>
      </c>
      <c r="H481" s="133">
        <v>45223</v>
      </c>
      <c r="I481" s="9">
        <f t="shared" si="20"/>
        <v>19</v>
      </c>
      <c r="J481" s="5" t="s">
        <v>543</v>
      </c>
      <c r="K481" s="5" t="s">
        <v>108</v>
      </c>
      <c r="L481" s="6">
        <v>4</v>
      </c>
      <c r="M481" s="6" t="s">
        <v>543</v>
      </c>
      <c r="N481" s="6">
        <v>4</v>
      </c>
      <c r="O481" s="6">
        <v>4</v>
      </c>
      <c r="P481" s="6">
        <v>4</v>
      </c>
      <c r="Q481" s="5" t="s">
        <v>543</v>
      </c>
    </row>
    <row r="482" spans="1:17" ht="31" x14ac:dyDescent="0.35">
      <c r="A482" s="173" t="s">
        <v>1430</v>
      </c>
      <c r="B482" s="125" t="s">
        <v>1535</v>
      </c>
      <c r="C482" s="158" t="s">
        <v>435</v>
      </c>
      <c r="D482" s="123">
        <v>45206</v>
      </c>
      <c r="E482" s="174" t="s">
        <v>1536</v>
      </c>
      <c r="F482" s="5" t="s">
        <v>108</v>
      </c>
      <c r="G482" s="5" t="s">
        <v>19</v>
      </c>
      <c r="H482" s="133">
        <v>45250</v>
      </c>
      <c r="I482" s="9">
        <f t="shared" si="20"/>
        <v>44</v>
      </c>
      <c r="J482" s="5" t="s">
        <v>543</v>
      </c>
      <c r="K482" s="5" t="s">
        <v>108</v>
      </c>
      <c r="L482" s="6" t="s">
        <v>543</v>
      </c>
      <c r="M482" s="6" t="s">
        <v>543</v>
      </c>
      <c r="N482" s="6" t="s">
        <v>543</v>
      </c>
      <c r="O482" s="6" t="s">
        <v>543</v>
      </c>
      <c r="P482" s="6"/>
      <c r="Q482" s="5" t="s">
        <v>543</v>
      </c>
    </row>
    <row r="483" spans="1:17" ht="62" x14ac:dyDescent="0.35">
      <c r="A483" s="173" t="s">
        <v>1430</v>
      </c>
      <c r="B483" s="125" t="s">
        <v>1537</v>
      </c>
      <c r="C483" s="158" t="s">
        <v>435</v>
      </c>
      <c r="D483" s="123">
        <v>45206</v>
      </c>
      <c r="E483" s="174" t="s">
        <v>1538</v>
      </c>
      <c r="F483" s="5" t="s">
        <v>108</v>
      </c>
      <c r="G483" s="5" t="s">
        <v>19</v>
      </c>
      <c r="H483" s="133">
        <v>45212</v>
      </c>
      <c r="I483" s="9">
        <f t="shared" si="20"/>
        <v>6</v>
      </c>
      <c r="J483" s="5" t="s">
        <v>543</v>
      </c>
      <c r="K483" s="5" t="s">
        <v>108</v>
      </c>
      <c r="L483" s="6">
        <v>5</v>
      </c>
      <c r="M483" s="6" t="s">
        <v>543</v>
      </c>
      <c r="N483" s="6">
        <v>5</v>
      </c>
      <c r="O483" s="6">
        <v>5</v>
      </c>
      <c r="P483" s="6">
        <v>5</v>
      </c>
      <c r="Q483" s="5" t="s">
        <v>543</v>
      </c>
    </row>
    <row r="484" spans="1:17" x14ac:dyDescent="0.35">
      <c r="A484" s="173" t="s">
        <v>1430</v>
      </c>
      <c r="B484" s="125" t="s">
        <v>1539</v>
      </c>
      <c r="C484" s="158" t="s">
        <v>435</v>
      </c>
      <c r="D484" s="123">
        <v>45206</v>
      </c>
      <c r="E484" s="174" t="s">
        <v>1546</v>
      </c>
      <c r="F484" s="5" t="s">
        <v>108</v>
      </c>
      <c r="G484" s="5" t="s">
        <v>19</v>
      </c>
      <c r="H484" s="133">
        <v>45217</v>
      </c>
      <c r="I484" s="9">
        <f t="shared" si="20"/>
        <v>11</v>
      </c>
      <c r="J484" s="5" t="s">
        <v>543</v>
      </c>
      <c r="K484" s="5" t="s">
        <v>108</v>
      </c>
      <c r="L484" s="6">
        <v>5</v>
      </c>
      <c r="M484" s="6" t="s">
        <v>543</v>
      </c>
      <c r="N484" s="6">
        <v>5</v>
      </c>
      <c r="O484" s="6">
        <v>5</v>
      </c>
      <c r="P484" s="6">
        <v>5</v>
      </c>
      <c r="Q484" s="5" t="s">
        <v>543</v>
      </c>
    </row>
    <row r="485" spans="1:17" ht="31" x14ac:dyDescent="0.35">
      <c r="A485" s="173" t="s">
        <v>1430</v>
      </c>
      <c r="B485" s="125" t="s">
        <v>1540</v>
      </c>
      <c r="C485" s="158" t="s">
        <v>435</v>
      </c>
      <c r="D485" s="123">
        <v>45208</v>
      </c>
      <c r="E485" s="174" t="s">
        <v>1541</v>
      </c>
      <c r="F485" s="5" t="s">
        <v>108</v>
      </c>
      <c r="G485" s="5" t="s">
        <v>19</v>
      </c>
      <c r="H485" s="133">
        <v>45217</v>
      </c>
      <c r="I485" s="9">
        <f t="shared" si="20"/>
        <v>9</v>
      </c>
      <c r="J485" s="5" t="s">
        <v>543</v>
      </c>
      <c r="K485" s="5" t="s">
        <v>108</v>
      </c>
      <c r="L485" s="6" t="s">
        <v>543</v>
      </c>
      <c r="M485" s="6" t="s">
        <v>543</v>
      </c>
      <c r="N485" s="6" t="s">
        <v>543</v>
      </c>
      <c r="O485" s="6" t="s">
        <v>543</v>
      </c>
      <c r="P485" s="6"/>
      <c r="Q485" s="5" t="s">
        <v>543</v>
      </c>
    </row>
    <row r="486" spans="1:17" x14ac:dyDescent="0.35">
      <c r="A486" s="173" t="s">
        <v>1430</v>
      </c>
      <c r="B486" s="125" t="s">
        <v>1542</v>
      </c>
      <c r="C486" s="158" t="s">
        <v>435</v>
      </c>
      <c r="D486" s="123">
        <v>45210</v>
      </c>
      <c r="E486" s="2" t="s">
        <v>1543</v>
      </c>
      <c r="F486" s="5" t="s">
        <v>108</v>
      </c>
      <c r="G486" s="5" t="s">
        <v>19</v>
      </c>
      <c r="H486" s="133">
        <v>45224</v>
      </c>
      <c r="I486" s="9">
        <f t="shared" si="20"/>
        <v>14</v>
      </c>
      <c r="J486" s="5" t="s">
        <v>543</v>
      </c>
      <c r="K486" s="5" t="s">
        <v>108</v>
      </c>
      <c r="L486" s="6">
        <v>4</v>
      </c>
      <c r="M486" s="6" t="s">
        <v>543</v>
      </c>
      <c r="N486" s="6">
        <v>4</v>
      </c>
      <c r="O486" s="6">
        <v>4</v>
      </c>
      <c r="P486" s="6">
        <v>4</v>
      </c>
      <c r="Q486" s="5" t="s">
        <v>543</v>
      </c>
    </row>
    <row r="487" spans="1:17" ht="31" x14ac:dyDescent="0.35">
      <c r="A487" s="173" t="s">
        <v>1430</v>
      </c>
      <c r="B487" s="125" t="s">
        <v>1544</v>
      </c>
      <c r="C487" s="158" t="s">
        <v>435</v>
      </c>
      <c r="D487" s="123">
        <v>45210</v>
      </c>
      <c r="E487" s="97" t="s">
        <v>1545</v>
      </c>
      <c r="F487" s="5" t="s">
        <v>108</v>
      </c>
      <c r="G487" s="5" t="s">
        <v>19</v>
      </c>
      <c r="H487" s="133">
        <v>45238</v>
      </c>
      <c r="I487" s="9">
        <f t="shared" si="20"/>
        <v>28</v>
      </c>
      <c r="J487" s="5" t="s">
        <v>543</v>
      </c>
      <c r="K487" s="5" t="s">
        <v>108</v>
      </c>
      <c r="L487" s="6">
        <v>4</v>
      </c>
      <c r="M487" s="6" t="s">
        <v>543</v>
      </c>
      <c r="N487" s="6">
        <v>4</v>
      </c>
      <c r="O487" s="6">
        <v>4</v>
      </c>
      <c r="P487" s="6">
        <v>4</v>
      </c>
      <c r="Q487" s="5" t="s">
        <v>543</v>
      </c>
    </row>
    <row r="488" spans="1:17" ht="31" x14ac:dyDescent="0.35">
      <c r="A488" s="173" t="s">
        <v>1430</v>
      </c>
      <c r="B488" s="125" t="s">
        <v>1645</v>
      </c>
      <c r="C488" s="158" t="s">
        <v>435</v>
      </c>
      <c r="D488" s="123">
        <v>45210</v>
      </c>
      <c r="E488" s="97" t="s">
        <v>1646</v>
      </c>
      <c r="F488" s="5" t="s">
        <v>108</v>
      </c>
      <c r="G488" s="5" t="s">
        <v>1623</v>
      </c>
      <c r="H488" s="133">
        <v>45210</v>
      </c>
      <c r="I488" s="9">
        <f t="shared" si="20"/>
        <v>0</v>
      </c>
      <c r="J488" s="5" t="s">
        <v>543</v>
      </c>
      <c r="K488" s="5" t="s">
        <v>108</v>
      </c>
      <c r="L488" s="6" t="s">
        <v>543</v>
      </c>
      <c r="M488" s="6" t="s">
        <v>543</v>
      </c>
      <c r="N488" s="6" t="s">
        <v>543</v>
      </c>
      <c r="O488" s="6" t="s">
        <v>543</v>
      </c>
      <c r="P488" s="6"/>
      <c r="Q488" s="5" t="s">
        <v>1647</v>
      </c>
    </row>
    <row r="489" spans="1:17" x14ac:dyDescent="0.35">
      <c r="A489" s="175" t="s">
        <v>1430</v>
      </c>
      <c r="B489" s="125" t="s">
        <v>1547</v>
      </c>
      <c r="C489" s="158" t="s">
        <v>435</v>
      </c>
      <c r="D489" s="123">
        <v>45211</v>
      </c>
      <c r="E489" s="97" t="s">
        <v>1548</v>
      </c>
      <c r="F489" s="5" t="s">
        <v>108</v>
      </c>
      <c r="G489" s="5" t="s">
        <v>19</v>
      </c>
      <c r="H489" s="133">
        <v>45233</v>
      </c>
      <c r="I489" s="9">
        <f t="shared" si="20"/>
        <v>22</v>
      </c>
      <c r="J489" s="5" t="s">
        <v>543</v>
      </c>
      <c r="K489" s="5" t="s">
        <v>108</v>
      </c>
      <c r="L489" s="6">
        <v>4</v>
      </c>
      <c r="M489" s="6" t="s">
        <v>543</v>
      </c>
      <c r="N489" s="6">
        <v>4</v>
      </c>
      <c r="O489" s="6">
        <v>4</v>
      </c>
      <c r="P489" s="6">
        <v>4</v>
      </c>
      <c r="Q489" s="5" t="s">
        <v>543</v>
      </c>
    </row>
    <row r="490" spans="1:17" ht="62" x14ac:dyDescent="0.35">
      <c r="A490" s="173" t="s">
        <v>1430</v>
      </c>
      <c r="B490" s="125" t="s">
        <v>1619</v>
      </c>
      <c r="C490" s="158" t="s">
        <v>435</v>
      </c>
      <c r="D490" s="123">
        <v>45212</v>
      </c>
      <c r="E490" s="97" t="s">
        <v>1620</v>
      </c>
      <c r="F490" s="5" t="s">
        <v>108</v>
      </c>
      <c r="G490" s="5" t="s">
        <v>19</v>
      </c>
      <c r="H490" s="133">
        <v>45295</v>
      </c>
      <c r="I490" s="9">
        <f t="shared" si="20"/>
        <v>83</v>
      </c>
      <c r="J490" s="5" t="s">
        <v>543</v>
      </c>
      <c r="K490" s="5" t="s">
        <v>108</v>
      </c>
      <c r="L490" s="6" t="s">
        <v>543</v>
      </c>
      <c r="M490" s="6" t="s">
        <v>543</v>
      </c>
      <c r="N490" s="6" t="s">
        <v>543</v>
      </c>
      <c r="O490" s="6" t="s">
        <v>543</v>
      </c>
      <c r="P490" s="6"/>
      <c r="Q490" s="5" t="s">
        <v>1621</v>
      </c>
    </row>
    <row r="491" spans="1:17" ht="31" x14ac:dyDescent="0.35">
      <c r="A491" s="175" t="s">
        <v>1430</v>
      </c>
      <c r="B491" s="125" t="s">
        <v>1648</v>
      </c>
      <c r="C491" s="158" t="s">
        <v>435</v>
      </c>
      <c r="D491" s="123">
        <v>45212</v>
      </c>
      <c r="E491" s="97" t="s">
        <v>1620</v>
      </c>
      <c r="F491" s="5" t="s">
        <v>108</v>
      </c>
      <c r="G491" s="5" t="s">
        <v>1623</v>
      </c>
      <c r="H491" s="133">
        <v>45212</v>
      </c>
      <c r="I491" s="9">
        <v>1</v>
      </c>
      <c r="J491" s="5" t="s">
        <v>543</v>
      </c>
      <c r="K491" s="5" t="s">
        <v>108</v>
      </c>
      <c r="L491" s="6" t="s">
        <v>543</v>
      </c>
      <c r="M491" s="6" t="s">
        <v>543</v>
      </c>
      <c r="N491" s="6" t="s">
        <v>543</v>
      </c>
      <c r="O491" s="6" t="s">
        <v>543</v>
      </c>
      <c r="P491" s="6"/>
      <c r="Q491" s="5" t="s">
        <v>1458</v>
      </c>
    </row>
    <row r="492" spans="1:17" ht="46.5" x14ac:dyDescent="0.35">
      <c r="A492" s="177" t="s">
        <v>1430</v>
      </c>
      <c r="B492" s="14" t="s">
        <v>1549</v>
      </c>
      <c r="C492" s="158" t="s">
        <v>435</v>
      </c>
      <c r="D492" s="123">
        <v>45215</v>
      </c>
      <c r="E492" s="97" t="s">
        <v>1550</v>
      </c>
      <c r="F492" s="5" t="s">
        <v>108</v>
      </c>
      <c r="G492" s="5" t="s">
        <v>19</v>
      </c>
      <c r="H492" s="133">
        <v>45216</v>
      </c>
      <c r="I492" s="9">
        <f t="shared" si="20"/>
        <v>1</v>
      </c>
      <c r="J492" s="5" t="s">
        <v>543</v>
      </c>
      <c r="K492" s="5" t="s">
        <v>108</v>
      </c>
      <c r="L492" s="6">
        <v>4</v>
      </c>
      <c r="M492" s="6" t="s">
        <v>543</v>
      </c>
      <c r="N492" s="6" t="s">
        <v>543</v>
      </c>
      <c r="O492" s="6">
        <v>4</v>
      </c>
      <c r="P492" s="6">
        <v>4</v>
      </c>
      <c r="Q492" s="5" t="s">
        <v>1651</v>
      </c>
    </row>
    <row r="493" spans="1:17" ht="31" x14ac:dyDescent="0.35">
      <c r="A493" s="175" t="s">
        <v>1430</v>
      </c>
      <c r="B493" s="14" t="s">
        <v>1649</v>
      </c>
      <c r="C493" s="158" t="s">
        <v>435</v>
      </c>
      <c r="D493" s="123">
        <v>45215</v>
      </c>
      <c r="E493" s="97" t="s">
        <v>1650</v>
      </c>
      <c r="F493" s="5" t="s">
        <v>18</v>
      </c>
      <c r="G493" s="5" t="s">
        <v>1623</v>
      </c>
      <c r="H493" s="133">
        <v>45215</v>
      </c>
      <c r="I493" s="9">
        <f t="shared" si="20"/>
        <v>0</v>
      </c>
      <c r="J493" s="5" t="s">
        <v>543</v>
      </c>
      <c r="K493" s="5" t="s">
        <v>108</v>
      </c>
      <c r="L493" s="6">
        <v>5</v>
      </c>
      <c r="M493" s="6" t="s">
        <v>543</v>
      </c>
      <c r="N493" s="6">
        <v>5</v>
      </c>
      <c r="O493" s="6">
        <v>5</v>
      </c>
      <c r="P493" s="6">
        <v>5</v>
      </c>
      <c r="Q493" s="5" t="s">
        <v>543</v>
      </c>
    </row>
    <row r="494" spans="1:17" ht="31" x14ac:dyDescent="0.35">
      <c r="A494" s="177" t="s">
        <v>1430</v>
      </c>
      <c r="B494" s="14" t="s">
        <v>1551</v>
      </c>
      <c r="C494" s="158" t="s">
        <v>435</v>
      </c>
      <c r="D494" s="123">
        <v>45217</v>
      </c>
      <c r="E494" s="97" t="s">
        <v>1552</v>
      </c>
      <c r="F494" s="5" t="s">
        <v>108</v>
      </c>
      <c r="G494" s="5" t="s">
        <v>19</v>
      </c>
      <c r="H494" s="133">
        <v>45246</v>
      </c>
      <c r="I494" s="9">
        <f t="shared" si="20"/>
        <v>29</v>
      </c>
      <c r="J494" s="5" t="s">
        <v>543</v>
      </c>
      <c r="K494" s="5" t="s">
        <v>108</v>
      </c>
      <c r="L494" s="6">
        <v>4</v>
      </c>
      <c r="M494" s="6" t="s">
        <v>543</v>
      </c>
      <c r="N494" s="6">
        <v>4</v>
      </c>
      <c r="O494" s="6">
        <v>4</v>
      </c>
      <c r="P494" s="6">
        <v>4</v>
      </c>
      <c r="Q494" s="5" t="s">
        <v>543</v>
      </c>
    </row>
    <row r="495" spans="1:17" ht="46.5" x14ac:dyDescent="0.35">
      <c r="A495" s="175" t="s">
        <v>1430</v>
      </c>
      <c r="B495" s="14" t="s">
        <v>1553</v>
      </c>
      <c r="C495" s="158" t="s">
        <v>435</v>
      </c>
      <c r="D495" s="123">
        <v>45218</v>
      </c>
      <c r="E495" s="97" t="s">
        <v>1554</v>
      </c>
      <c r="F495" s="5" t="s">
        <v>108</v>
      </c>
      <c r="G495" s="5" t="s">
        <v>19</v>
      </c>
      <c r="H495" s="133">
        <f>$H$494</f>
        <v>45246</v>
      </c>
      <c r="I495" s="9">
        <f t="shared" si="20"/>
        <v>28</v>
      </c>
      <c r="J495" s="5" t="s">
        <v>543</v>
      </c>
      <c r="K495" s="5" t="s">
        <v>108</v>
      </c>
      <c r="L495" s="6" t="s">
        <v>543</v>
      </c>
      <c r="M495" s="6" t="s">
        <v>543</v>
      </c>
      <c r="N495" s="6" t="s">
        <v>543</v>
      </c>
      <c r="O495" s="6" t="s">
        <v>543</v>
      </c>
      <c r="P495" s="6"/>
      <c r="Q495" s="5" t="s">
        <v>543</v>
      </c>
    </row>
    <row r="496" spans="1:17" ht="46.5" x14ac:dyDescent="0.35">
      <c r="A496" s="177" t="s">
        <v>1430</v>
      </c>
      <c r="B496" s="14" t="s">
        <v>1555</v>
      </c>
      <c r="C496" s="158" t="s">
        <v>435</v>
      </c>
      <c r="D496" s="123">
        <v>45223</v>
      </c>
      <c r="E496" s="97" t="s">
        <v>1556</v>
      </c>
      <c r="F496" s="5" t="s">
        <v>108</v>
      </c>
      <c r="G496" s="5" t="s">
        <v>19</v>
      </c>
      <c r="H496" s="133">
        <v>45261</v>
      </c>
      <c r="I496" s="9">
        <f t="shared" si="20"/>
        <v>38</v>
      </c>
      <c r="J496" s="5" t="s">
        <v>543</v>
      </c>
      <c r="K496" s="5" t="s">
        <v>108</v>
      </c>
      <c r="L496" s="6" t="s">
        <v>543</v>
      </c>
      <c r="M496" s="6" t="s">
        <v>543</v>
      </c>
      <c r="N496" s="6" t="s">
        <v>543</v>
      </c>
      <c r="O496" s="6" t="s">
        <v>543</v>
      </c>
      <c r="P496" s="6"/>
      <c r="Q496" s="5" t="s">
        <v>543</v>
      </c>
    </row>
    <row r="497" spans="1:17" x14ac:dyDescent="0.35">
      <c r="A497" s="177" t="s">
        <v>1430</v>
      </c>
      <c r="B497" s="14" t="s">
        <v>1557</v>
      </c>
      <c r="C497" s="158" t="s">
        <v>435</v>
      </c>
      <c r="D497" s="123">
        <v>45228</v>
      </c>
      <c r="E497" s="97" t="s">
        <v>1558</v>
      </c>
      <c r="F497" s="5" t="s">
        <v>108</v>
      </c>
      <c r="G497" s="5" t="s">
        <v>19</v>
      </c>
      <c r="H497" s="133">
        <v>45293</v>
      </c>
      <c r="I497" s="9">
        <f t="shared" si="20"/>
        <v>65</v>
      </c>
      <c r="J497" s="5" t="s">
        <v>543</v>
      </c>
      <c r="K497" s="5" t="s">
        <v>108</v>
      </c>
      <c r="L497" s="6" t="s">
        <v>543</v>
      </c>
      <c r="M497" s="6" t="s">
        <v>543</v>
      </c>
      <c r="N497" s="6" t="s">
        <v>543</v>
      </c>
      <c r="O497" s="6" t="s">
        <v>543</v>
      </c>
      <c r="P497" s="6"/>
      <c r="Q497" s="5" t="s">
        <v>543</v>
      </c>
    </row>
    <row r="498" spans="1:17" x14ac:dyDescent="0.35">
      <c r="A498" s="177" t="s">
        <v>1430</v>
      </c>
      <c r="B498" s="14" t="s">
        <v>1559</v>
      </c>
      <c r="C498" s="158" t="s">
        <v>435</v>
      </c>
      <c r="D498" s="123">
        <v>45230</v>
      </c>
      <c r="E498" s="97" t="s">
        <v>1560</v>
      </c>
      <c r="F498" s="5" t="s">
        <v>108</v>
      </c>
      <c r="G498" s="5" t="s">
        <v>19</v>
      </c>
      <c r="H498" s="133">
        <v>45261</v>
      </c>
      <c r="I498" s="9">
        <f t="shared" si="20"/>
        <v>31</v>
      </c>
      <c r="J498" s="5" t="s">
        <v>543</v>
      </c>
      <c r="K498" s="5" t="s">
        <v>108</v>
      </c>
      <c r="L498" s="6" t="s">
        <v>543</v>
      </c>
      <c r="M498" s="6" t="s">
        <v>543</v>
      </c>
      <c r="N498" s="6" t="s">
        <v>543</v>
      </c>
      <c r="O498" s="6" t="s">
        <v>543</v>
      </c>
      <c r="P498" s="6"/>
      <c r="Q498" s="5" t="s">
        <v>543</v>
      </c>
    </row>
    <row r="499" spans="1:17" x14ac:dyDescent="0.35">
      <c r="A499" s="177" t="s">
        <v>1430</v>
      </c>
      <c r="B499" s="14" t="s">
        <v>1652</v>
      </c>
      <c r="C499" s="158" t="s">
        <v>435</v>
      </c>
      <c r="D499" s="123">
        <v>45230</v>
      </c>
      <c r="E499" s="97" t="s">
        <v>1560</v>
      </c>
      <c r="F499" s="5" t="s">
        <v>108</v>
      </c>
      <c r="G499" s="5" t="s">
        <v>1653</v>
      </c>
      <c r="H499" s="133">
        <v>45230</v>
      </c>
      <c r="I499" s="9">
        <f t="shared" si="20"/>
        <v>0</v>
      </c>
      <c r="J499" s="5" t="s">
        <v>543</v>
      </c>
      <c r="K499" s="5" t="s">
        <v>108</v>
      </c>
      <c r="L499" s="6">
        <v>4</v>
      </c>
      <c r="M499" s="6" t="s">
        <v>543</v>
      </c>
      <c r="N499" s="6" t="s">
        <v>543</v>
      </c>
      <c r="O499" s="6">
        <v>4</v>
      </c>
      <c r="P499" s="6">
        <v>4</v>
      </c>
      <c r="Q499" s="5" t="s">
        <v>1458</v>
      </c>
    </row>
    <row r="500" spans="1:17" x14ac:dyDescent="0.35">
      <c r="A500" s="177" t="s">
        <v>1430</v>
      </c>
      <c r="B500" s="14" t="s">
        <v>1561</v>
      </c>
      <c r="C500" s="158" t="s">
        <v>435</v>
      </c>
      <c r="D500" s="123">
        <v>45232</v>
      </c>
      <c r="E500" s="83" t="s">
        <v>1087</v>
      </c>
      <c r="F500" s="5" t="s">
        <v>108</v>
      </c>
      <c r="G500" s="5" t="s">
        <v>19</v>
      </c>
      <c r="H500" s="133">
        <v>45261</v>
      </c>
      <c r="I500" s="9">
        <f t="shared" si="20"/>
        <v>29</v>
      </c>
      <c r="J500" s="5" t="s">
        <v>543</v>
      </c>
      <c r="K500" s="5" t="s">
        <v>108</v>
      </c>
      <c r="L500" s="6" t="s">
        <v>543</v>
      </c>
      <c r="M500" s="6" t="s">
        <v>543</v>
      </c>
      <c r="N500" s="6" t="s">
        <v>543</v>
      </c>
      <c r="O500" s="6" t="s">
        <v>543</v>
      </c>
      <c r="P500" s="6"/>
      <c r="Q500" s="5" t="s">
        <v>543</v>
      </c>
    </row>
    <row r="501" spans="1:17" x14ac:dyDescent="0.35">
      <c r="A501" s="177" t="s">
        <v>1430</v>
      </c>
      <c r="B501" s="14" t="s">
        <v>1654</v>
      </c>
      <c r="C501" s="158" t="s">
        <v>435</v>
      </c>
      <c r="D501" s="123">
        <v>45232</v>
      </c>
      <c r="E501" s="83" t="s">
        <v>1087</v>
      </c>
      <c r="F501" s="5" t="s">
        <v>108</v>
      </c>
      <c r="G501" s="5" t="s">
        <v>1623</v>
      </c>
      <c r="H501" s="133">
        <v>45232</v>
      </c>
      <c r="I501" s="9">
        <f t="shared" si="20"/>
        <v>0</v>
      </c>
      <c r="J501" s="5" t="s">
        <v>543</v>
      </c>
      <c r="K501" s="5" t="s">
        <v>108</v>
      </c>
      <c r="L501" s="6" t="s">
        <v>543</v>
      </c>
      <c r="M501" s="6" t="s">
        <v>543</v>
      </c>
      <c r="N501" s="6" t="s">
        <v>543</v>
      </c>
      <c r="O501" s="6" t="s">
        <v>543</v>
      </c>
      <c r="P501" s="6"/>
      <c r="Q501" s="5" t="s">
        <v>1458</v>
      </c>
    </row>
    <row r="502" spans="1:17" ht="46.5" x14ac:dyDescent="0.35">
      <c r="A502" s="177" t="s">
        <v>1430</v>
      </c>
      <c r="B502" s="14" t="s">
        <v>1562</v>
      </c>
      <c r="C502" s="158" t="s">
        <v>435</v>
      </c>
      <c r="D502" s="123">
        <v>45233</v>
      </c>
      <c r="E502" s="97" t="s">
        <v>1563</v>
      </c>
      <c r="F502" s="5" t="s">
        <v>108</v>
      </c>
      <c r="G502" s="5" t="s">
        <v>19</v>
      </c>
      <c r="H502" s="133">
        <v>45295</v>
      </c>
      <c r="I502" s="9">
        <f t="shared" si="20"/>
        <v>62</v>
      </c>
      <c r="J502" s="5" t="s">
        <v>543</v>
      </c>
      <c r="K502" s="5" t="s">
        <v>108</v>
      </c>
      <c r="L502" s="6" t="s">
        <v>543</v>
      </c>
      <c r="M502" s="6" t="s">
        <v>543</v>
      </c>
      <c r="N502" s="6" t="s">
        <v>543</v>
      </c>
      <c r="O502" s="6" t="s">
        <v>543</v>
      </c>
      <c r="P502" s="6"/>
      <c r="Q502" s="5" t="s">
        <v>543</v>
      </c>
    </row>
    <row r="503" spans="1:17" x14ac:dyDescent="0.35">
      <c r="A503" s="177" t="s">
        <v>1430</v>
      </c>
      <c r="B503" s="14" t="s">
        <v>1564</v>
      </c>
      <c r="C503" s="158" t="s">
        <v>435</v>
      </c>
      <c r="D503" s="123">
        <v>45233</v>
      </c>
      <c r="E503" s="97" t="s">
        <v>1565</v>
      </c>
      <c r="F503" s="5" t="s">
        <v>108</v>
      </c>
      <c r="G503" s="5" t="s">
        <v>19</v>
      </c>
      <c r="H503" s="133">
        <v>45247</v>
      </c>
      <c r="I503" s="9">
        <f t="shared" si="20"/>
        <v>14</v>
      </c>
      <c r="J503" s="5" t="s">
        <v>543</v>
      </c>
      <c r="K503" s="5" t="s">
        <v>108</v>
      </c>
      <c r="L503" s="6">
        <v>4</v>
      </c>
      <c r="M503" s="6" t="s">
        <v>543</v>
      </c>
      <c r="N503" s="6">
        <v>4</v>
      </c>
      <c r="O503" s="6">
        <v>4</v>
      </c>
      <c r="P503" s="6">
        <v>4</v>
      </c>
      <c r="Q503" s="5" t="s">
        <v>543</v>
      </c>
    </row>
    <row r="504" spans="1:17" ht="31" x14ac:dyDescent="0.35">
      <c r="A504" s="177" t="s">
        <v>1430</v>
      </c>
      <c r="B504" s="14" t="s">
        <v>1566</v>
      </c>
      <c r="C504" s="158" t="s">
        <v>435</v>
      </c>
      <c r="D504" s="123">
        <v>45236</v>
      </c>
      <c r="E504" s="97" t="s">
        <v>1569</v>
      </c>
      <c r="F504" s="5" t="s">
        <v>108</v>
      </c>
      <c r="G504" s="5" t="s">
        <v>19</v>
      </c>
      <c r="H504" s="133">
        <v>45267</v>
      </c>
      <c r="I504" s="9">
        <f t="shared" si="20"/>
        <v>31</v>
      </c>
      <c r="J504" s="5" t="s">
        <v>543</v>
      </c>
      <c r="K504" s="5" t="s">
        <v>108</v>
      </c>
      <c r="L504" s="6">
        <v>4</v>
      </c>
      <c r="M504" s="6" t="s">
        <v>543</v>
      </c>
      <c r="N504" s="6" t="s">
        <v>543</v>
      </c>
      <c r="O504" s="6">
        <v>4</v>
      </c>
      <c r="P504" s="6">
        <v>4</v>
      </c>
      <c r="Q504" s="5" t="s">
        <v>543</v>
      </c>
    </row>
    <row r="505" spans="1:17" x14ac:dyDescent="0.35">
      <c r="A505" s="177" t="s">
        <v>1430</v>
      </c>
      <c r="B505" s="14" t="s">
        <v>1567</v>
      </c>
      <c r="C505" s="158" t="s">
        <v>435</v>
      </c>
      <c r="D505" s="123">
        <v>45236</v>
      </c>
      <c r="E505" s="97" t="s">
        <v>1568</v>
      </c>
      <c r="F505" s="5" t="s">
        <v>108</v>
      </c>
      <c r="G505" s="5" t="s">
        <v>19</v>
      </c>
      <c r="H505" s="133">
        <v>45247</v>
      </c>
      <c r="I505" s="9">
        <f t="shared" si="20"/>
        <v>11</v>
      </c>
      <c r="J505" s="5" t="s">
        <v>543</v>
      </c>
      <c r="K505" s="5" t="s">
        <v>108</v>
      </c>
      <c r="L505" s="6">
        <v>5</v>
      </c>
      <c r="M505" s="6" t="s">
        <v>543</v>
      </c>
      <c r="N505" s="6">
        <v>5</v>
      </c>
      <c r="O505" s="6">
        <v>5</v>
      </c>
      <c r="P505" s="6">
        <v>5</v>
      </c>
      <c r="Q505" s="5" t="s">
        <v>543</v>
      </c>
    </row>
    <row r="506" spans="1:17" ht="31" x14ac:dyDescent="0.35">
      <c r="A506" s="177" t="s">
        <v>1430</v>
      </c>
      <c r="B506" s="125" t="s">
        <v>1570</v>
      </c>
      <c r="C506" s="158" t="s">
        <v>435</v>
      </c>
      <c r="D506" s="123">
        <v>45237</v>
      </c>
      <c r="E506" s="97" t="s">
        <v>1571</v>
      </c>
      <c r="F506" s="5" t="s">
        <v>108</v>
      </c>
      <c r="G506" s="5" t="s">
        <v>19</v>
      </c>
      <c r="H506" s="133">
        <v>45265</v>
      </c>
      <c r="I506" s="9">
        <f t="shared" si="20"/>
        <v>28</v>
      </c>
      <c r="J506" s="5" t="s">
        <v>543</v>
      </c>
      <c r="K506" s="5" t="s">
        <v>108</v>
      </c>
      <c r="L506" s="6" t="s">
        <v>543</v>
      </c>
      <c r="M506" s="6" t="s">
        <v>543</v>
      </c>
      <c r="N506" s="6" t="s">
        <v>543</v>
      </c>
      <c r="O506" s="6" t="s">
        <v>543</v>
      </c>
      <c r="P506" s="6"/>
      <c r="Q506" s="5" t="s">
        <v>543</v>
      </c>
    </row>
    <row r="507" spans="1:17" x14ac:dyDescent="0.35">
      <c r="A507" s="177" t="s">
        <v>1430</v>
      </c>
      <c r="B507" s="125" t="s">
        <v>1572</v>
      </c>
      <c r="C507" s="158" t="s">
        <v>435</v>
      </c>
      <c r="D507" s="123">
        <v>45239</v>
      </c>
      <c r="E507" s="97" t="s">
        <v>1573</v>
      </c>
      <c r="F507" s="5" t="s">
        <v>108</v>
      </c>
      <c r="G507" s="5" t="s">
        <v>19</v>
      </c>
      <c r="H507" s="133">
        <v>45280</v>
      </c>
      <c r="I507" s="9">
        <f t="shared" si="20"/>
        <v>41</v>
      </c>
      <c r="J507" s="5" t="s">
        <v>543</v>
      </c>
      <c r="K507" s="5" t="s">
        <v>108</v>
      </c>
      <c r="L507" s="6">
        <v>4</v>
      </c>
      <c r="M507" s="6" t="s">
        <v>543</v>
      </c>
      <c r="N507" s="6">
        <v>4</v>
      </c>
      <c r="O507" s="6">
        <v>4</v>
      </c>
      <c r="P507" s="6">
        <v>4</v>
      </c>
      <c r="Q507" s="5" t="s">
        <v>543</v>
      </c>
    </row>
    <row r="508" spans="1:17" x14ac:dyDescent="0.35">
      <c r="A508" s="177" t="s">
        <v>1430</v>
      </c>
      <c r="B508" s="125" t="s">
        <v>1574</v>
      </c>
      <c r="C508" s="158" t="s">
        <v>435</v>
      </c>
      <c r="D508" s="123">
        <v>45241</v>
      </c>
      <c r="E508" s="97" t="s">
        <v>1575</v>
      </c>
      <c r="F508" s="5" t="s">
        <v>108</v>
      </c>
      <c r="G508" s="5" t="s">
        <v>19</v>
      </c>
      <c r="H508" s="133">
        <v>45265</v>
      </c>
      <c r="I508" s="9">
        <f t="shared" si="20"/>
        <v>24</v>
      </c>
      <c r="J508" s="5" t="s">
        <v>543</v>
      </c>
      <c r="K508" s="5" t="s">
        <v>108</v>
      </c>
      <c r="L508" s="6">
        <v>4</v>
      </c>
      <c r="M508" s="6" t="s">
        <v>543</v>
      </c>
      <c r="N508" s="6">
        <v>4</v>
      </c>
      <c r="O508" s="6">
        <v>4</v>
      </c>
      <c r="P508" s="6">
        <v>4</v>
      </c>
      <c r="Q508" s="5" t="s">
        <v>543</v>
      </c>
    </row>
    <row r="509" spans="1:17" x14ac:dyDescent="0.35">
      <c r="A509" s="177" t="s">
        <v>1430</v>
      </c>
      <c r="B509" s="125" t="s">
        <v>1576</v>
      </c>
      <c r="C509" s="158" t="s">
        <v>435</v>
      </c>
      <c r="D509" s="123">
        <v>45243</v>
      </c>
      <c r="E509" s="97" t="s">
        <v>1577</v>
      </c>
      <c r="F509" s="5" t="s">
        <v>108</v>
      </c>
      <c r="G509" s="5" t="s">
        <v>19</v>
      </c>
      <c r="H509" s="133">
        <v>45261</v>
      </c>
      <c r="I509" s="9">
        <f t="shared" si="20"/>
        <v>18</v>
      </c>
      <c r="J509" s="5" t="s">
        <v>543</v>
      </c>
      <c r="K509" s="5" t="s">
        <v>108</v>
      </c>
      <c r="L509" s="6">
        <v>5</v>
      </c>
      <c r="M509" s="6" t="s">
        <v>543</v>
      </c>
      <c r="N509" s="6">
        <v>5</v>
      </c>
      <c r="O509" s="6">
        <v>5</v>
      </c>
      <c r="P509" s="6">
        <v>5</v>
      </c>
      <c r="Q509" s="5" t="s">
        <v>543</v>
      </c>
    </row>
    <row r="510" spans="1:17" ht="31" x14ac:dyDescent="0.35">
      <c r="A510" s="177" t="s">
        <v>1430</v>
      </c>
      <c r="B510" s="125" t="s">
        <v>1578</v>
      </c>
      <c r="C510" s="158" t="s">
        <v>435</v>
      </c>
      <c r="D510" s="123">
        <v>45245</v>
      </c>
      <c r="E510" s="97" t="s">
        <v>1579</v>
      </c>
      <c r="F510" s="5" t="s">
        <v>108</v>
      </c>
      <c r="G510" s="5" t="s">
        <v>19</v>
      </c>
      <c r="H510" s="133">
        <v>45264</v>
      </c>
      <c r="I510" s="9">
        <f t="shared" si="20"/>
        <v>19</v>
      </c>
      <c r="J510" s="5" t="s">
        <v>543</v>
      </c>
      <c r="K510" s="5" t="s">
        <v>108</v>
      </c>
      <c r="L510" s="6">
        <v>4</v>
      </c>
      <c r="M510" s="6" t="s">
        <v>543</v>
      </c>
      <c r="N510" s="6">
        <v>4</v>
      </c>
      <c r="O510" s="6">
        <v>4</v>
      </c>
      <c r="P510" s="6">
        <v>4</v>
      </c>
      <c r="Q510" s="5" t="s">
        <v>543</v>
      </c>
    </row>
    <row r="511" spans="1:17" ht="31" x14ac:dyDescent="0.35">
      <c r="A511" s="177" t="s">
        <v>1430</v>
      </c>
      <c r="B511" s="124" t="s">
        <v>1580</v>
      </c>
      <c r="C511" s="158" t="s">
        <v>435</v>
      </c>
      <c r="D511" s="123">
        <v>45245</v>
      </c>
      <c r="E511" s="97" t="s">
        <v>1581</v>
      </c>
      <c r="F511" s="5" t="s">
        <v>108</v>
      </c>
      <c r="G511" s="5" t="s">
        <v>19</v>
      </c>
      <c r="H511" s="133">
        <v>45264</v>
      </c>
      <c r="I511" s="9">
        <f t="shared" si="20"/>
        <v>19</v>
      </c>
      <c r="J511" s="5" t="s">
        <v>543</v>
      </c>
      <c r="K511" s="5" t="s">
        <v>108</v>
      </c>
      <c r="L511" s="6">
        <v>5</v>
      </c>
      <c r="M511" s="6" t="s">
        <v>543</v>
      </c>
      <c r="N511" s="6">
        <v>5</v>
      </c>
      <c r="O511" s="6">
        <v>5</v>
      </c>
      <c r="P511" s="6">
        <v>5</v>
      </c>
      <c r="Q511" s="5" t="s">
        <v>543</v>
      </c>
    </row>
    <row r="512" spans="1:17" x14ac:dyDescent="0.35">
      <c r="A512" s="177" t="s">
        <v>1430</v>
      </c>
      <c r="B512" s="125" t="s">
        <v>1582</v>
      </c>
      <c r="C512" s="158" t="s">
        <v>435</v>
      </c>
      <c r="D512" s="123">
        <v>45247</v>
      </c>
      <c r="E512" s="97" t="s">
        <v>1583</v>
      </c>
      <c r="F512" s="5" t="s">
        <v>108</v>
      </c>
      <c r="G512" s="5" t="s">
        <v>19</v>
      </c>
      <c r="H512" s="133">
        <v>45282</v>
      </c>
      <c r="I512" s="9">
        <f t="shared" si="20"/>
        <v>35</v>
      </c>
      <c r="J512" s="5" t="s">
        <v>543</v>
      </c>
      <c r="K512" s="5" t="s">
        <v>108</v>
      </c>
      <c r="L512" s="6">
        <v>4</v>
      </c>
      <c r="M512" s="6" t="s">
        <v>543</v>
      </c>
      <c r="N512" s="6">
        <v>4</v>
      </c>
      <c r="O512" s="6">
        <v>4</v>
      </c>
      <c r="P512" s="6">
        <v>4</v>
      </c>
      <c r="Q512" s="5" t="s">
        <v>543</v>
      </c>
    </row>
    <row r="513" spans="1:17" ht="31" x14ac:dyDescent="0.35">
      <c r="A513" s="177" t="s">
        <v>1430</v>
      </c>
      <c r="B513" s="125" t="s">
        <v>1584</v>
      </c>
      <c r="C513" s="158" t="s">
        <v>435</v>
      </c>
      <c r="D513" s="123">
        <v>45247</v>
      </c>
      <c r="E513" s="97" t="s">
        <v>1585</v>
      </c>
      <c r="F513" s="5" t="s">
        <v>108</v>
      </c>
      <c r="G513" s="5" t="s">
        <v>19</v>
      </c>
      <c r="H513" s="133">
        <v>45280</v>
      </c>
      <c r="I513" s="9">
        <f t="shared" si="20"/>
        <v>33</v>
      </c>
      <c r="J513" s="5" t="s">
        <v>543</v>
      </c>
      <c r="K513" s="5" t="s">
        <v>108</v>
      </c>
      <c r="L513" s="6">
        <v>4</v>
      </c>
      <c r="M513" s="6" t="s">
        <v>543</v>
      </c>
      <c r="N513" s="6">
        <v>5</v>
      </c>
      <c r="O513" s="6">
        <v>4</v>
      </c>
      <c r="P513" s="6">
        <f>AVERAGE(L513,N513,O513)</f>
        <v>4.333333333333333</v>
      </c>
      <c r="Q513" s="5" t="s">
        <v>543</v>
      </c>
    </row>
    <row r="514" spans="1:17" x14ac:dyDescent="0.35">
      <c r="A514" s="177" t="s">
        <v>1430</v>
      </c>
      <c r="B514" s="125" t="s">
        <v>1586</v>
      </c>
      <c r="C514" s="158" t="s">
        <v>435</v>
      </c>
      <c r="D514" s="123">
        <v>45252</v>
      </c>
      <c r="E514" s="97" t="s">
        <v>1587</v>
      </c>
      <c r="F514" s="5" t="s">
        <v>108</v>
      </c>
      <c r="G514" s="5" t="s">
        <v>19</v>
      </c>
      <c r="H514" s="133">
        <v>45281</v>
      </c>
      <c r="I514" s="9">
        <f t="shared" si="20"/>
        <v>29</v>
      </c>
      <c r="J514" s="5" t="s">
        <v>543</v>
      </c>
      <c r="K514" s="5" t="s">
        <v>108</v>
      </c>
      <c r="L514" s="6" t="s">
        <v>543</v>
      </c>
      <c r="M514" s="6" t="s">
        <v>543</v>
      </c>
      <c r="N514" s="6" t="s">
        <v>543</v>
      </c>
      <c r="O514" s="6" t="s">
        <v>543</v>
      </c>
      <c r="P514" s="6"/>
      <c r="Q514" s="5" t="s">
        <v>543</v>
      </c>
    </row>
    <row r="515" spans="1:17" x14ac:dyDescent="0.35">
      <c r="A515" s="177" t="s">
        <v>1430</v>
      </c>
      <c r="B515" s="125" t="s">
        <v>1588</v>
      </c>
      <c r="C515" s="158" t="s">
        <v>435</v>
      </c>
      <c r="D515" s="123">
        <v>45254</v>
      </c>
      <c r="E515" s="97" t="s">
        <v>1589</v>
      </c>
      <c r="F515" s="5" t="s">
        <v>108</v>
      </c>
      <c r="G515" s="5" t="s">
        <v>19</v>
      </c>
      <c r="H515" s="133">
        <v>45282</v>
      </c>
      <c r="I515" s="9">
        <f t="shared" si="20"/>
        <v>28</v>
      </c>
      <c r="J515" s="5" t="s">
        <v>543</v>
      </c>
      <c r="K515" s="5" t="s">
        <v>108</v>
      </c>
      <c r="L515" s="6">
        <v>5</v>
      </c>
      <c r="M515" s="6" t="s">
        <v>543</v>
      </c>
      <c r="N515" s="6">
        <v>5</v>
      </c>
      <c r="O515" s="6">
        <v>5</v>
      </c>
      <c r="P515" s="6">
        <v>5</v>
      </c>
      <c r="Q515" s="5" t="s">
        <v>543</v>
      </c>
    </row>
    <row r="516" spans="1:17" ht="46.5" x14ac:dyDescent="0.35">
      <c r="A516" s="177" t="s">
        <v>1430</v>
      </c>
      <c r="B516" s="125" t="s">
        <v>1590</v>
      </c>
      <c r="C516" s="158" t="s">
        <v>435</v>
      </c>
      <c r="D516" s="123">
        <v>45254</v>
      </c>
      <c r="E516" s="97" t="s">
        <v>1591</v>
      </c>
      <c r="F516" s="5" t="s">
        <v>108</v>
      </c>
      <c r="G516" s="5" t="s">
        <v>19</v>
      </c>
      <c r="H516" s="133">
        <v>45282</v>
      </c>
      <c r="I516" s="9">
        <f t="shared" si="20"/>
        <v>28</v>
      </c>
      <c r="J516" s="5" t="s">
        <v>543</v>
      </c>
      <c r="K516" s="5" t="s">
        <v>108</v>
      </c>
      <c r="L516" s="6" t="s">
        <v>543</v>
      </c>
      <c r="M516" s="6" t="s">
        <v>543</v>
      </c>
      <c r="N516" s="6" t="s">
        <v>543</v>
      </c>
      <c r="O516" s="6" t="s">
        <v>543</v>
      </c>
      <c r="P516" s="6"/>
      <c r="Q516" s="5" t="s">
        <v>543</v>
      </c>
    </row>
    <row r="517" spans="1:17" x14ac:dyDescent="0.35">
      <c r="A517" s="177" t="s">
        <v>1430</v>
      </c>
      <c r="B517" s="125" t="s">
        <v>1592</v>
      </c>
      <c r="C517" s="158" t="s">
        <v>435</v>
      </c>
      <c r="D517" s="123">
        <v>45254</v>
      </c>
      <c r="E517" s="97" t="s">
        <v>1593</v>
      </c>
      <c r="F517" s="5" t="s">
        <v>108</v>
      </c>
      <c r="G517" s="5" t="s">
        <v>19</v>
      </c>
      <c r="H517" s="133">
        <f>$H$516</f>
        <v>45282</v>
      </c>
      <c r="I517" s="9">
        <f t="shared" si="20"/>
        <v>28</v>
      </c>
      <c r="J517" s="5" t="s">
        <v>543</v>
      </c>
      <c r="K517" s="5" t="s">
        <v>108</v>
      </c>
      <c r="L517" s="6">
        <v>5</v>
      </c>
      <c r="M517" s="6" t="s">
        <v>543</v>
      </c>
      <c r="N517" s="6">
        <v>5</v>
      </c>
      <c r="O517" s="6">
        <v>5</v>
      </c>
      <c r="P517" s="6">
        <v>5</v>
      </c>
      <c r="Q517" s="5" t="s">
        <v>543</v>
      </c>
    </row>
    <row r="518" spans="1:17" ht="31" x14ac:dyDescent="0.35">
      <c r="A518" s="177" t="s">
        <v>1430</v>
      </c>
      <c r="B518" s="125" t="s">
        <v>1709</v>
      </c>
      <c r="C518" s="158" t="s">
        <v>16</v>
      </c>
      <c r="D518" s="123">
        <v>45226</v>
      </c>
      <c r="E518" s="97" t="s">
        <v>1708</v>
      </c>
      <c r="F518" s="5" t="s">
        <v>108</v>
      </c>
      <c r="G518" s="5" t="s">
        <v>19</v>
      </c>
      <c r="H518" s="133">
        <v>45230</v>
      </c>
      <c r="I518" s="9">
        <f t="shared" si="20"/>
        <v>4</v>
      </c>
      <c r="J518" s="5" t="s">
        <v>543</v>
      </c>
      <c r="K518" s="5" t="s">
        <v>108</v>
      </c>
      <c r="L518" s="6">
        <v>4</v>
      </c>
      <c r="M518" s="6" t="s">
        <v>543</v>
      </c>
      <c r="N518" s="6" t="s">
        <v>543</v>
      </c>
      <c r="O518" s="6">
        <v>4</v>
      </c>
      <c r="P518" s="6">
        <v>4</v>
      </c>
      <c r="Q518" s="5" t="s">
        <v>543</v>
      </c>
    </row>
    <row r="519" spans="1:17" ht="31" x14ac:dyDescent="0.35">
      <c r="A519" s="177" t="s">
        <v>1430</v>
      </c>
      <c r="B519" s="125" t="s">
        <v>1594</v>
      </c>
      <c r="C519" s="158" t="s">
        <v>435</v>
      </c>
      <c r="D519" s="123">
        <v>45257</v>
      </c>
      <c r="E519" s="97" t="s">
        <v>1595</v>
      </c>
      <c r="F519" s="5" t="s">
        <v>108</v>
      </c>
      <c r="G519" s="5" t="s">
        <v>19</v>
      </c>
      <c r="H519" s="133">
        <v>45293</v>
      </c>
      <c r="I519" s="9">
        <f t="shared" si="20"/>
        <v>36</v>
      </c>
      <c r="J519" s="5" t="s">
        <v>543</v>
      </c>
      <c r="K519" s="5" t="s">
        <v>108</v>
      </c>
      <c r="L519" s="6">
        <v>4</v>
      </c>
      <c r="M519" s="6" t="s">
        <v>543</v>
      </c>
      <c r="N519" s="6">
        <v>4</v>
      </c>
      <c r="O519" s="6">
        <v>4</v>
      </c>
      <c r="P519" s="6">
        <v>4</v>
      </c>
      <c r="Q519" s="5" t="s">
        <v>543</v>
      </c>
    </row>
    <row r="520" spans="1:17" x14ac:dyDescent="0.35">
      <c r="A520" s="177" t="s">
        <v>1430</v>
      </c>
      <c r="B520" s="125" t="s">
        <v>1596</v>
      </c>
      <c r="C520" s="158" t="s">
        <v>435</v>
      </c>
      <c r="D520" s="123">
        <v>45260</v>
      </c>
      <c r="E520" s="97" t="s">
        <v>1597</v>
      </c>
      <c r="F520" s="5" t="s">
        <v>108</v>
      </c>
      <c r="G520" s="5" t="s">
        <v>19</v>
      </c>
      <c r="H520" s="133">
        <v>45280</v>
      </c>
      <c r="I520" s="9">
        <f t="shared" si="20"/>
        <v>20</v>
      </c>
      <c r="J520" s="5" t="s">
        <v>543</v>
      </c>
      <c r="K520" s="5" t="s">
        <v>108</v>
      </c>
      <c r="L520" s="6">
        <v>4</v>
      </c>
      <c r="M520" s="6" t="s">
        <v>543</v>
      </c>
      <c r="N520" s="6">
        <v>4</v>
      </c>
      <c r="O520" s="6">
        <v>4</v>
      </c>
      <c r="P520" s="6">
        <v>4</v>
      </c>
      <c r="Q520" s="5" t="s">
        <v>543</v>
      </c>
    </row>
    <row r="521" spans="1:17" ht="31" x14ac:dyDescent="0.35">
      <c r="A521" s="177" t="s">
        <v>1430</v>
      </c>
      <c r="B521" s="125" t="s">
        <v>1598</v>
      </c>
      <c r="C521" s="158" t="s">
        <v>435</v>
      </c>
      <c r="D521" s="123">
        <v>45267</v>
      </c>
      <c r="E521" s="97" t="s">
        <v>1599</v>
      </c>
      <c r="F521" s="5" t="s">
        <v>108</v>
      </c>
      <c r="G521" s="5" t="s">
        <v>19</v>
      </c>
      <c r="H521" s="133">
        <v>45294</v>
      </c>
      <c r="I521" s="9">
        <f t="shared" si="20"/>
        <v>27</v>
      </c>
      <c r="J521" s="5" t="s">
        <v>543</v>
      </c>
      <c r="K521" s="5" t="s">
        <v>108</v>
      </c>
      <c r="L521" s="6" t="s">
        <v>543</v>
      </c>
      <c r="M521" s="6" t="s">
        <v>543</v>
      </c>
      <c r="N521" s="6" t="s">
        <v>543</v>
      </c>
      <c r="O521" s="6" t="s">
        <v>543</v>
      </c>
      <c r="P521" s="6"/>
      <c r="Q521" s="5" t="s">
        <v>543</v>
      </c>
    </row>
    <row r="522" spans="1:17" x14ac:dyDescent="0.35">
      <c r="A522" s="177" t="s">
        <v>1430</v>
      </c>
      <c r="B522" s="125" t="s">
        <v>1600</v>
      </c>
      <c r="C522" s="158" t="s">
        <v>435</v>
      </c>
      <c r="D522" s="123">
        <v>45269</v>
      </c>
      <c r="E522" s="97" t="s">
        <v>1601</v>
      </c>
      <c r="F522" s="5" t="s">
        <v>108</v>
      </c>
      <c r="G522" s="5" t="s">
        <v>19</v>
      </c>
      <c r="H522" s="133">
        <v>45282</v>
      </c>
      <c r="I522" s="9">
        <f t="shared" si="20"/>
        <v>13</v>
      </c>
      <c r="J522" s="5" t="s">
        <v>543</v>
      </c>
      <c r="K522" s="5" t="s">
        <v>108</v>
      </c>
      <c r="L522" s="6">
        <v>5</v>
      </c>
      <c r="M522" s="6" t="s">
        <v>543</v>
      </c>
      <c r="N522" s="6">
        <v>5</v>
      </c>
      <c r="O522" s="6">
        <v>5</v>
      </c>
      <c r="P522" s="6">
        <v>5</v>
      </c>
      <c r="Q522" s="5" t="s">
        <v>543</v>
      </c>
    </row>
    <row r="523" spans="1:17" ht="31" x14ac:dyDescent="0.35">
      <c r="A523" s="177" t="s">
        <v>1430</v>
      </c>
      <c r="B523" s="125" t="s">
        <v>1602</v>
      </c>
      <c r="C523" s="158" t="s">
        <v>435</v>
      </c>
      <c r="D523" s="123">
        <v>45269</v>
      </c>
      <c r="E523" s="97" t="s">
        <v>1603</v>
      </c>
      <c r="F523" s="5" t="s">
        <v>108</v>
      </c>
      <c r="G523" s="5" t="s">
        <v>19</v>
      </c>
      <c r="H523" s="133">
        <v>45282</v>
      </c>
      <c r="I523" s="9">
        <f t="shared" si="20"/>
        <v>13</v>
      </c>
      <c r="J523" s="5" t="s">
        <v>543</v>
      </c>
      <c r="K523" s="5" t="s">
        <v>108</v>
      </c>
      <c r="L523" s="6">
        <v>5</v>
      </c>
      <c r="M523" s="6" t="s">
        <v>543</v>
      </c>
      <c r="N523" s="6">
        <v>4</v>
      </c>
      <c r="O523" s="6">
        <v>4</v>
      </c>
      <c r="P523" s="6"/>
      <c r="Q523" s="5" t="s">
        <v>543</v>
      </c>
    </row>
    <row r="524" spans="1:17" x14ac:dyDescent="0.35">
      <c r="A524" s="177" t="s">
        <v>1430</v>
      </c>
      <c r="B524" s="125" t="s">
        <v>1604</v>
      </c>
      <c r="C524" s="158" t="s">
        <v>435</v>
      </c>
      <c r="D524" s="123">
        <v>45271</v>
      </c>
      <c r="E524" s="97" t="s">
        <v>1605</v>
      </c>
      <c r="F524" s="5" t="s">
        <v>108</v>
      </c>
      <c r="G524" s="5" t="s">
        <v>19</v>
      </c>
      <c r="H524" s="133">
        <v>45288</v>
      </c>
      <c r="I524" s="9">
        <f t="shared" si="20"/>
        <v>17</v>
      </c>
      <c r="J524" s="5" t="s">
        <v>543</v>
      </c>
      <c r="K524" s="5" t="s">
        <v>108</v>
      </c>
      <c r="L524" s="6">
        <v>5</v>
      </c>
      <c r="M524" s="6" t="s">
        <v>543</v>
      </c>
      <c r="N524" s="6">
        <v>5</v>
      </c>
      <c r="O524" s="6">
        <v>5</v>
      </c>
      <c r="P524" s="6">
        <v>5</v>
      </c>
      <c r="Q524" s="5" t="s">
        <v>543</v>
      </c>
    </row>
    <row r="525" spans="1:17" ht="31" x14ac:dyDescent="0.35">
      <c r="A525" s="177" t="s">
        <v>1430</v>
      </c>
      <c r="B525" s="125" t="s">
        <v>1655</v>
      </c>
      <c r="C525" s="158" t="s">
        <v>435</v>
      </c>
      <c r="D525" s="123">
        <v>45271</v>
      </c>
      <c r="E525" s="97" t="s">
        <v>1605</v>
      </c>
      <c r="F525" s="5" t="s">
        <v>108</v>
      </c>
      <c r="G525" s="5" t="s">
        <v>1831</v>
      </c>
      <c r="H525" s="133">
        <v>45271</v>
      </c>
      <c r="I525" s="9">
        <f t="shared" si="20"/>
        <v>0</v>
      </c>
      <c r="J525" s="5" t="s">
        <v>543</v>
      </c>
      <c r="K525" s="5" t="s">
        <v>108</v>
      </c>
      <c r="L525" s="6" t="s">
        <v>543</v>
      </c>
      <c r="M525" s="6" t="s">
        <v>543</v>
      </c>
      <c r="N525" s="6" t="s">
        <v>543</v>
      </c>
      <c r="O525" s="6" t="s">
        <v>543</v>
      </c>
      <c r="P525" s="6"/>
      <c r="Q525" s="5" t="s">
        <v>1458</v>
      </c>
    </row>
    <row r="526" spans="1:17" ht="46.5" x14ac:dyDescent="0.35">
      <c r="A526" s="177" t="s">
        <v>1430</v>
      </c>
      <c r="B526" s="125" t="s">
        <v>1711</v>
      </c>
      <c r="C526" s="158" t="s">
        <v>16</v>
      </c>
      <c r="D526" s="123">
        <v>45271</v>
      </c>
      <c r="E526" s="97" t="s">
        <v>1710</v>
      </c>
      <c r="F526" s="5" t="s">
        <v>108</v>
      </c>
      <c r="G526" s="5" t="s">
        <v>19</v>
      </c>
      <c r="H526" s="133">
        <v>45278</v>
      </c>
      <c r="I526" s="9">
        <f t="shared" si="20"/>
        <v>7</v>
      </c>
      <c r="J526" s="5" t="s">
        <v>543</v>
      </c>
      <c r="K526" s="5" t="s">
        <v>108</v>
      </c>
      <c r="L526" s="6">
        <v>5</v>
      </c>
      <c r="M526" s="6" t="s">
        <v>543</v>
      </c>
      <c r="N526" s="6">
        <v>5</v>
      </c>
      <c r="O526" s="6">
        <v>5</v>
      </c>
      <c r="P526" s="6">
        <v>5</v>
      </c>
      <c r="Q526" s="5" t="s">
        <v>543</v>
      </c>
    </row>
    <row r="527" spans="1:17" x14ac:dyDescent="0.35">
      <c r="A527" s="177" t="s">
        <v>1430</v>
      </c>
      <c r="B527" s="125" t="s">
        <v>1606</v>
      </c>
      <c r="C527" s="158" t="s">
        <v>435</v>
      </c>
      <c r="D527" s="123">
        <v>45274</v>
      </c>
      <c r="E527" s="97" t="s">
        <v>1607</v>
      </c>
      <c r="F527" s="5" t="s">
        <v>108</v>
      </c>
      <c r="G527" s="5" t="s">
        <v>19</v>
      </c>
      <c r="H527" s="133">
        <v>45280</v>
      </c>
      <c r="I527" s="9">
        <f t="shared" si="20"/>
        <v>6</v>
      </c>
      <c r="J527" s="5" t="s">
        <v>543</v>
      </c>
      <c r="K527" s="5" t="s">
        <v>108</v>
      </c>
      <c r="L527" s="6">
        <v>5</v>
      </c>
      <c r="M527" s="6" t="s">
        <v>543</v>
      </c>
      <c r="N527" s="6" t="s">
        <v>543</v>
      </c>
      <c r="O527" s="6">
        <v>5</v>
      </c>
      <c r="P527" s="6">
        <v>5</v>
      </c>
      <c r="Q527" s="5" t="s">
        <v>543</v>
      </c>
    </row>
    <row r="528" spans="1:17" x14ac:dyDescent="0.35">
      <c r="A528" s="177" t="s">
        <v>1430</v>
      </c>
      <c r="B528" s="125" t="s">
        <v>1608</v>
      </c>
      <c r="C528" s="158" t="s">
        <v>435</v>
      </c>
      <c r="D528" s="123">
        <v>45278</v>
      </c>
      <c r="E528" s="97" t="s">
        <v>1609</v>
      </c>
      <c r="F528" s="5" t="s">
        <v>108</v>
      </c>
      <c r="G528" s="5" t="s">
        <v>19</v>
      </c>
      <c r="H528" s="133">
        <v>45288</v>
      </c>
      <c r="I528" s="9">
        <f t="shared" si="20"/>
        <v>10</v>
      </c>
      <c r="J528" s="5" t="s">
        <v>543</v>
      </c>
      <c r="K528" s="5" t="s">
        <v>108</v>
      </c>
      <c r="L528" s="6">
        <v>5</v>
      </c>
      <c r="M528" s="6" t="s">
        <v>543</v>
      </c>
      <c r="N528" s="6">
        <v>5</v>
      </c>
      <c r="O528" s="6">
        <v>5</v>
      </c>
      <c r="P528" s="6">
        <v>5</v>
      </c>
      <c r="Q528" s="5" t="s">
        <v>543</v>
      </c>
    </row>
    <row r="529" spans="1:17" ht="31" x14ac:dyDescent="0.35">
      <c r="A529" s="178" t="s">
        <v>1430</v>
      </c>
      <c r="B529" s="125" t="s">
        <v>1610</v>
      </c>
      <c r="C529" s="159" t="s">
        <v>435</v>
      </c>
      <c r="D529" s="144">
        <v>45278</v>
      </c>
      <c r="E529" s="143" t="s">
        <v>1611</v>
      </c>
      <c r="F529" s="93" t="s">
        <v>108</v>
      </c>
      <c r="G529" s="93" t="s">
        <v>19</v>
      </c>
      <c r="H529" s="176">
        <v>45280</v>
      </c>
      <c r="I529" s="9">
        <f t="shared" si="20"/>
        <v>2</v>
      </c>
      <c r="J529" s="5" t="s">
        <v>543</v>
      </c>
      <c r="K529" s="5" t="s">
        <v>108</v>
      </c>
      <c r="L529" s="6">
        <v>5</v>
      </c>
      <c r="M529" s="6" t="s">
        <v>543</v>
      </c>
      <c r="N529" s="6">
        <v>5</v>
      </c>
      <c r="O529" s="6">
        <v>5</v>
      </c>
      <c r="P529" s="6">
        <v>5</v>
      </c>
      <c r="Q529" s="5" t="s">
        <v>543</v>
      </c>
    </row>
    <row r="530" spans="1:17" x14ac:dyDescent="0.35">
      <c r="A530" s="177" t="s">
        <v>1430</v>
      </c>
      <c r="B530" s="14" t="s">
        <v>1612</v>
      </c>
      <c r="C530" s="158" t="s">
        <v>435</v>
      </c>
      <c r="D530" s="123">
        <v>45280</v>
      </c>
      <c r="E530" s="83" t="s">
        <v>1609</v>
      </c>
      <c r="F530" s="5" t="s">
        <v>108</v>
      </c>
      <c r="G530" s="5" t="s">
        <v>19</v>
      </c>
      <c r="H530" s="133">
        <v>45288</v>
      </c>
      <c r="I530" s="9">
        <f t="shared" si="20"/>
        <v>8</v>
      </c>
      <c r="J530" s="5" t="s">
        <v>543</v>
      </c>
      <c r="K530" s="5" t="s">
        <v>108</v>
      </c>
      <c r="L530" s="6" t="s">
        <v>543</v>
      </c>
      <c r="M530" s="6" t="s">
        <v>543</v>
      </c>
      <c r="N530" s="6" t="s">
        <v>543</v>
      </c>
      <c r="O530" s="6" t="s">
        <v>543</v>
      </c>
      <c r="P530" s="6"/>
      <c r="Q530" s="5" t="s">
        <v>1458</v>
      </c>
    </row>
    <row r="531" spans="1:17" x14ac:dyDescent="0.35">
      <c r="A531" s="173" t="s">
        <v>1430</v>
      </c>
      <c r="B531" s="14" t="s">
        <v>1713</v>
      </c>
      <c r="C531" s="158" t="s">
        <v>16</v>
      </c>
      <c r="D531" s="123">
        <v>45280</v>
      </c>
      <c r="E531" s="83" t="s">
        <v>1712</v>
      </c>
      <c r="F531" s="5" t="s">
        <v>108</v>
      </c>
      <c r="G531" s="5" t="s">
        <v>19</v>
      </c>
      <c r="H531" s="133">
        <v>45280</v>
      </c>
      <c r="I531" s="9">
        <v>1</v>
      </c>
      <c r="J531" s="5" t="s">
        <v>543</v>
      </c>
      <c r="K531" s="5" t="s">
        <v>108</v>
      </c>
      <c r="L531" s="6">
        <v>5</v>
      </c>
      <c r="M531" s="6" t="s">
        <v>543</v>
      </c>
      <c r="N531" s="6">
        <v>5</v>
      </c>
      <c r="O531" s="6">
        <v>5</v>
      </c>
      <c r="P531" s="6">
        <v>5</v>
      </c>
      <c r="Q531" s="5" t="s">
        <v>543</v>
      </c>
    </row>
    <row r="532" spans="1:17" ht="29" x14ac:dyDescent="0.35">
      <c r="A532" s="29" t="s">
        <v>1929</v>
      </c>
      <c r="B532" s="9" t="s">
        <v>1795</v>
      </c>
      <c r="C532" s="158" t="s">
        <v>435</v>
      </c>
      <c r="D532" s="123">
        <v>45293</v>
      </c>
      <c r="E532" s="193" t="s">
        <v>1740</v>
      </c>
      <c r="F532" s="9" t="s">
        <v>108</v>
      </c>
      <c r="G532" s="9" t="s">
        <v>19</v>
      </c>
      <c r="H532" s="133">
        <v>45294</v>
      </c>
      <c r="I532" s="9">
        <f>H532-D532</f>
        <v>1</v>
      </c>
      <c r="J532" s="9" t="s">
        <v>543</v>
      </c>
      <c r="K532" s="9" t="s">
        <v>108</v>
      </c>
      <c r="L532" s="9">
        <v>5</v>
      </c>
      <c r="M532" s="6" t="s">
        <v>543</v>
      </c>
      <c r="N532" s="9">
        <v>5</v>
      </c>
      <c r="O532" s="9">
        <v>5</v>
      </c>
      <c r="P532" s="9">
        <f>AVERAGE(L532,N532)</f>
        <v>5</v>
      </c>
      <c r="Q532" s="10" t="s">
        <v>1741</v>
      </c>
    </row>
    <row r="533" spans="1:17" ht="29" x14ac:dyDescent="0.35">
      <c r="A533" s="29" t="s">
        <v>1929</v>
      </c>
      <c r="B533" s="9" t="s">
        <v>1520</v>
      </c>
      <c r="C533" s="158" t="s">
        <v>435</v>
      </c>
      <c r="D533" s="123">
        <v>45295</v>
      </c>
      <c r="E533" s="193" t="s">
        <v>1936</v>
      </c>
      <c r="F533" s="9" t="s">
        <v>108</v>
      </c>
      <c r="G533" s="9" t="s">
        <v>19</v>
      </c>
      <c r="H533" s="133">
        <v>45295</v>
      </c>
      <c r="I533" s="9">
        <v>1</v>
      </c>
      <c r="J533" s="9" t="s">
        <v>543</v>
      </c>
      <c r="K533" s="9" t="s">
        <v>108</v>
      </c>
      <c r="L533" s="9">
        <v>5</v>
      </c>
      <c r="M533" s="6" t="s">
        <v>543</v>
      </c>
      <c r="N533" s="9">
        <v>5</v>
      </c>
      <c r="O533" s="9">
        <v>5</v>
      </c>
      <c r="P533" s="9">
        <f>AVERAGE(L533,N533)</f>
        <v>5</v>
      </c>
      <c r="Q533" s="10"/>
    </row>
    <row r="534" spans="1:17" ht="29" x14ac:dyDescent="0.35">
      <c r="A534" s="29" t="s">
        <v>1929</v>
      </c>
      <c r="B534" s="9" t="s">
        <v>1796</v>
      </c>
      <c r="C534" s="158" t="s">
        <v>435</v>
      </c>
      <c r="D534" s="123">
        <v>45299</v>
      </c>
      <c r="E534" s="193" t="s">
        <v>1797</v>
      </c>
      <c r="F534" s="9" t="s">
        <v>108</v>
      </c>
      <c r="G534" s="9" t="s">
        <v>19</v>
      </c>
      <c r="H534" s="133">
        <v>45301</v>
      </c>
      <c r="I534" s="9">
        <f>H534-D534</f>
        <v>2</v>
      </c>
      <c r="J534" s="9" t="s">
        <v>543</v>
      </c>
      <c r="K534" s="9" t="s">
        <v>108</v>
      </c>
      <c r="L534" s="9">
        <v>5</v>
      </c>
      <c r="M534" s="6" t="s">
        <v>543</v>
      </c>
      <c r="N534" s="9">
        <v>5</v>
      </c>
      <c r="O534" s="9">
        <v>5</v>
      </c>
      <c r="P534" s="9">
        <v>5</v>
      </c>
      <c r="Q534" s="10"/>
    </row>
    <row r="535" spans="1:17" ht="29" x14ac:dyDescent="0.35">
      <c r="A535" s="29" t="s">
        <v>1929</v>
      </c>
      <c r="B535" s="9" t="s">
        <v>1798</v>
      </c>
      <c r="C535" s="158" t="s">
        <v>435</v>
      </c>
      <c r="D535" s="123">
        <v>45301</v>
      </c>
      <c r="E535" s="193" t="s">
        <v>1797</v>
      </c>
      <c r="F535" s="9" t="s">
        <v>108</v>
      </c>
      <c r="G535" s="9" t="s">
        <v>19</v>
      </c>
      <c r="H535" s="133">
        <v>45301</v>
      </c>
      <c r="I535" s="9">
        <v>1</v>
      </c>
      <c r="J535" s="9" t="s">
        <v>543</v>
      </c>
      <c r="K535" s="9" t="s">
        <v>108</v>
      </c>
      <c r="L535" s="9"/>
      <c r="M535" s="6" t="s">
        <v>543</v>
      </c>
      <c r="N535" s="9"/>
      <c r="O535" s="9"/>
      <c r="P535" s="9"/>
      <c r="Q535" s="10"/>
    </row>
    <row r="536" spans="1:17" ht="58" x14ac:dyDescent="0.35">
      <c r="A536" s="29" t="s">
        <v>1929</v>
      </c>
      <c r="B536" s="9" t="s">
        <v>1935</v>
      </c>
      <c r="C536" s="158" t="s">
        <v>101</v>
      </c>
      <c r="D536" s="123">
        <v>45299</v>
      </c>
      <c r="E536" s="10" t="s">
        <v>1742</v>
      </c>
      <c r="F536" s="9" t="s">
        <v>108</v>
      </c>
      <c r="G536" s="9" t="s">
        <v>19</v>
      </c>
      <c r="H536" s="133">
        <v>45306</v>
      </c>
      <c r="I536" s="9">
        <f>H536-D536</f>
        <v>7</v>
      </c>
      <c r="J536" s="9" t="s">
        <v>543</v>
      </c>
      <c r="K536" s="9" t="s">
        <v>108</v>
      </c>
      <c r="L536" s="9">
        <v>5</v>
      </c>
      <c r="M536" s="6" t="s">
        <v>543</v>
      </c>
      <c r="N536" s="9">
        <v>5</v>
      </c>
      <c r="O536" s="9">
        <v>4</v>
      </c>
      <c r="P536" s="9">
        <f>AVERAGE(O536,N536,L536)</f>
        <v>4.666666666666667</v>
      </c>
      <c r="Q536" s="10"/>
    </row>
    <row r="537" spans="1:17" ht="29" x14ac:dyDescent="0.35">
      <c r="A537" s="29" t="s">
        <v>1929</v>
      </c>
      <c r="B537" s="9" t="s">
        <v>1800</v>
      </c>
      <c r="C537" s="158" t="s">
        <v>435</v>
      </c>
      <c r="D537" s="123">
        <v>45302</v>
      </c>
      <c r="E537" s="10" t="s">
        <v>1799</v>
      </c>
      <c r="F537" s="9" t="s">
        <v>108</v>
      </c>
      <c r="G537" s="9" t="s">
        <v>19</v>
      </c>
      <c r="H537" s="133">
        <v>45302</v>
      </c>
      <c r="I537" s="9">
        <v>1</v>
      </c>
      <c r="J537" s="9" t="s">
        <v>543</v>
      </c>
      <c r="K537" s="9" t="s">
        <v>108</v>
      </c>
      <c r="L537" s="9">
        <v>5</v>
      </c>
      <c r="M537" s="6" t="s">
        <v>543</v>
      </c>
      <c r="N537" s="9">
        <v>5</v>
      </c>
      <c r="O537" s="9">
        <v>5</v>
      </c>
      <c r="P537" s="9">
        <v>5</v>
      </c>
      <c r="Q537" s="10"/>
    </row>
    <row r="538" spans="1:17" x14ac:dyDescent="0.35">
      <c r="A538" s="29" t="s">
        <v>1929</v>
      </c>
      <c r="B538" s="9" t="s">
        <v>1801</v>
      </c>
      <c r="C538" s="158" t="s">
        <v>435</v>
      </c>
      <c r="D538" s="123">
        <v>45306</v>
      </c>
      <c r="E538" s="10" t="s">
        <v>1802</v>
      </c>
      <c r="F538" s="9" t="s">
        <v>108</v>
      </c>
      <c r="G538" s="9" t="s">
        <v>19</v>
      </c>
      <c r="H538" s="133">
        <v>45306</v>
      </c>
      <c r="I538" s="9">
        <v>1</v>
      </c>
      <c r="J538" s="9" t="s">
        <v>543</v>
      </c>
      <c r="K538" s="9" t="s">
        <v>108</v>
      </c>
      <c r="L538" s="9"/>
      <c r="M538" s="6" t="s">
        <v>543</v>
      </c>
      <c r="N538" s="9"/>
      <c r="O538" s="9"/>
      <c r="P538" s="9"/>
      <c r="Q538" s="10"/>
    </row>
    <row r="539" spans="1:17" ht="29" x14ac:dyDescent="0.35">
      <c r="A539" s="29" t="s">
        <v>1929</v>
      </c>
      <c r="B539" s="9" t="s">
        <v>1933</v>
      </c>
      <c r="C539" s="158" t="s">
        <v>101</v>
      </c>
      <c r="D539" s="123">
        <v>45306</v>
      </c>
      <c r="E539" s="10" t="s">
        <v>1934</v>
      </c>
      <c r="F539" s="9" t="s">
        <v>108</v>
      </c>
      <c r="G539" s="9" t="s">
        <v>19</v>
      </c>
      <c r="H539" s="133">
        <v>45321</v>
      </c>
      <c r="I539" s="9">
        <f>H539-D539</f>
        <v>15</v>
      </c>
      <c r="J539" s="9" t="s">
        <v>543</v>
      </c>
      <c r="K539" s="9" t="s">
        <v>108</v>
      </c>
      <c r="L539" s="9">
        <v>5</v>
      </c>
      <c r="M539" s="6" t="s">
        <v>543</v>
      </c>
      <c r="N539" s="9">
        <v>5</v>
      </c>
      <c r="O539" s="9">
        <v>5</v>
      </c>
      <c r="P539" s="9">
        <f>AVERAGE(L539,M539,N539)</f>
        <v>5</v>
      </c>
      <c r="Q539" s="10"/>
    </row>
    <row r="540" spans="1:17" ht="29" x14ac:dyDescent="0.35">
      <c r="A540" s="29" t="s">
        <v>1929</v>
      </c>
      <c r="B540" s="9" t="s">
        <v>1804</v>
      </c>
      <c r="C540" s="158" t="s">
        <v>435</v>
      </c>
      <c r="D540" s="123">
        <v>45307</v>
      </c>
      <c r="E540" s="10" t="s">
        <v>1803</v>
      </c>
      <c r="F540" s="9" t="s">
        <v>108</v>
      </c>
      <c r="G540" s="9" t="s">
        <v>19</v>
      </c>
      <c r="H540" s="133">
        <v>45307</v>
      </c>
      <c r="I540" s="9">
        <v>1</v>
      </c>
      <c r="J540" s="9" t="s">
        <v>543</v>
      </c>
      <c r="K540" s="9" t="s">
        <v>108</v>
      </c>
      <c r="L540" s="9">
        <v>5</v>
      </c>
      <c r="M540" s="6" t="s">
        <v>543</v>
      </c>
      <c r="N540" s="9">
        <v>5</v>
      </c>
      <c r="O540" s="9">
        <v>5</v>
      </c>
      <c r="P540" s="9">
        <v>5</v>
      </c>
      <c r="Q540" s="10"/>
    </row>
    <row r="541" spans="1:17" ht="43.5" x14ac:dyDescent="0.35">
      <c r="A541" s="29" t="s">
        <v>1929</v>
      </c>
      <c r="B541" s="21" t="s">
        <v>1748</v>
      </c>
      <c r="C541" s="158" t="s">
        <v>435</v>
      </c>
      <c r="D541" s="123">
        <v>45309</v>
      </c>
      <c r="E541" s="10" t="s">
        <v>1805</v>
      </c>
      <c r="F541" s="9" t="s">
        <v>108</v>
      </c>
      <c r="G541" s="9" t="s">
        <v>19</v>
      </c>
      <c r="H541" s="133">
        <v>45309</v>
      </c>
      <c r="I541" s="9">
        <v>1</v>
      </c>
      <c r="J541" s="9" t="s">
        <v>543</v>
      </c>
      <c r="K541" s="9" t="s">
        <v>108</v>
      </c>
      <c r="L541" s="9">
        <v>4</v>
      </c>
      <c r="M541" s="6" t="s">
        <v>543</v>
      </c>
      <c r="N541" s="9">
        <v>4</v>
      </c>
      <c r="O541" s="9">
        <v>4</v>
      </c>
      <c r="P541" s="9">
        <v>4</v>
      </c>
      <c r="Q541" s="10"/>
    </row>
    <row r="542" spans="1:17" ht="43.5" x14ac:dyDescent="0.35">
      <c r="A542" s="29" t="s">
        <v>1929</v>
      </c>
      <c r="B542" s="21" t="s">
        <v>1746</v>
      </c>
      <c r="C542" s="159" t="s">
        <v>435</v>
      </c>
      <c r="D542" s="123">
        <v>45309</v>
      </c>
      <c r="E542" s="10" t="s">
        <v>1806</v>
      </c>
      <c r="F542" s="9" t="s">
        <v>108</v>
      </c>
      <c r="G542" s="9" t="s">
        <v>1623</v>
      </c>
      <c r="H542" s="133">
        <v>45310</v>
      </c>
      <c r="I542" s="9"/>
      <c r="J542" s="9" t="s">
        <v>543</v>
      </c>
      <c r="K542" s="9" t="s">
        <v>108</v>
      </c>
      <c r="L542" s="9"/>
      <c r="M542" s="6" t="s">
        <v>543</v>
      </c>
      <c r="N542" s="9"/>
      <c r="O542" s="9"/>
      <c r="P542" s="9"/>
      <c r="Q542" s="10" t="s">
        <v>1458</v>
      </c>
    </row>
    <row r="543" spans="1:17" ht="29" x14ac:dyDescent="0.35">
      <c r="A543" s="29" t="s">
        <v>1929</v>
      </c>
      <c r="B543" s="9" t="s">
        <v>1807</v>
      </c>
      <c r="C543" s="158" t="s">
        <v>435</v>
      </c>
      <c r="D543" s="144">
        <v>45315</v>
      </c>
      <c r="E543" s="194" t="s">
        <v>1808</v>
      </c>
      <c r="F543" s="9" t="s">
        <v>108</v>
      </c>
      <c r="G543" s="6" t="s">
        <v>1810</v>
      </c>
      <c r="H543" s="133">
        <v>45311</v>
      </c>
      <c r="I543" s="9">
        <v>1</v>
      </c>
      <c r="J543" s="9" t="s">
        <v>543</v>
      </c>
      <c r="K543" s="9" t="s">
        <v>108</v>
      </c>
      <c r="L543" s="9"/>
      <c r="M543" s="6" t="s">
        <v>543</v>
      </c>
      <c r="N543" s="9"/>
      <c r="O543" s="9"/>
      <c r="P543" s="9"/>
      <c r="Q543" s="10" t="s">
        <v>1809</v>
      </c>
    </row>
    <row r="544" spans="1:17" ht="29" x14ac:dyDescent="0.35">
      <c r="A544" s="29" t="s">
        <v>1929</v>
      </c>
      <c r="B544" s="9" t="s">
        <v>1926</v>
      </c>
      <c r="C544" s="158" t="s">
        <v>16</v>
      </c>
      <c r="D544" s="144">
        <v>45324</v>
      </c>
      <c r="E544" s="194" t="s">
        <v>1927</v>
      </c>
      <c r="F544" s="9" t="s">
        <v>108</v>
      </c>
      <c r="G544" s="6" t="s">
        <v>19</v>
      </c>
      <c r="H544" s="133">
        <v>45324</v>
      </c>
      <c r="I544" s="9">
        <v>1</v>
      </c>
      <c r="J544" s="9" t="s">
        <v>543</v>
      </c>
      <c r="K544" s="9" t="s">
        <v>108</v>
      </c>
      <c r="L544" s="9">
        <v>4</v>
      </c>
      <c r="M544" s="6" t="s">
        <v>543</v>
      </c>
      <c r="N544" s="9">
        <v>4</v>
      </c>
      <c r="O544" s="9">
        <v>4</v>
      </c>
      <c r="P544" s="9">
        <v>4</v>
      </c>
      <c r="Q544" s="10"/>
    </row>
    <row r="545" spans="1:17" ht="29" x14ac:dyDescent="0.35">
      <c r="A545" s="29" t="s">
        <v>1929</v>
      </c>
      <c r="B545" s="9" t="s">
        <v>1811</v>
      </c>
      <c r="C545" s="158" t="s">
        <v>435</v>
      </c>
      <c r="D545" s="123">
        <v>45345</v>
      </c>
      <c r="E545" s="10" t="s">
        <v>1812</v>
      </c>
      <c r="F545" s="9" t="s">
        <v>108</v>
      </c>
      <c r="G545" s="6" t="s">
        <v>1866</v>
      </c>
      <c r="H545" s="133">
        <v>45347</v>
      </c>
      <c r="I545" s="9">
        <f>H545-D545</f>
        <v>2</v>
      </c>
      <c r="J545" s="9" t="s">
        <v>543</v>
      </c>
      <c r="K545" s="9" t="s">
        <v>108</v>
      </c>
      <c r="L545" s="9"/>
      <c r="M545" s="6" t="s">
        <v>543</v>
      </c>
      <c r="N545" s="9"/>
      <c r="O545" s="9"/>
      <c r="P545" s="9"/>
      <c r="Q545" s="10" t="s">
        <v>1813</v>
      </c>
    </row>
    <row r="546" spans="1:17" x14ac:dyDescent="0.35">
      <c r="A546" s="29" t="s">
        <v>1929</v>
      </c>
      <c r="B546" s="9" t="s">
        <v>1744</v>
      </c>
      <c r="C546" s="158" t="s">
        <v>435</v>
      </c>
      <c r="D546" s="123">
        <v>45314</v>
      </c>
      <c r="E546" s="10" t="s">
        <v>1743</v>
      </c>
      <c r="F546" s="9" t="s">
        <v>108</v>
      </c>
      <c r="G546" s="9" t="s">
        <v>19</v>
      </c>
      <c r="H546" s="133">
        <v>45316</v>
      </c>
      <c r="I546" s="9">
        <f>H546-D546</f>
        <v>2</v>
      </c>
      <c r="J546" s="9" t="s">
        <v>543</v>
      </c>
      <c r="K546" s="9" t="s">
        <v>108</v>
      </c>
      <c r="L546" s="9">
        <v>5</v>
      </c>
      <c r="M546" s="6" t="s">
        <v>543</v>
      </c>
      <c r="N546" s="9">
        <v>5</v>
      </c>
      <c r="O546" s="9">
        <v>4</v>
      </c>
      <c r="P546" s="9">
        <f>AVERAGE(L546:O546)</f>
        <v>4.666666666666667</v>
      </c>
      <c r="Q546" s="10"/>
    </row>
    <row r="547" spans="1:17" ht="58" x14ac:dyDescent="0.35">
      <c r="A547" s="29" t="s">
        <v>1929</v>
      </c>
      <c r="B547" s="9" t="s">
        <v>1746</v>
      </c>
      <c r="C547" s="158" t="s">
        <v>435</v>
      </c>
      <c r="D547" s="123">
        <v>45316</v>
      </c>
      <c r="E547" s="10" t="s">
        <v>1747</v>
      </c>
      <c r="F547" s="9" t="s">
        <v>108</v>
      </c>
      <c r="G547" s="6" t="s">
        <v>1831</v>
      </c>
      <c r="H547" s="133"/>
      <c r="I547" s="9"/>
      <c r="J547" s="9" t="s">
        <v>543</v>
      </c>
      <c r="K547" s="9" t="s">
        <v>108</v>
      </c>
      <c r="L547" s="9"/>
      <c r="M547" s="6" t="s">
        <v>543</v>
      </c>
      <c r="N547" s="9"/>
      <c r="O547" s="9"/>
      <c r="P547" s="9"/>
      <c r="Q547" s="10" t="s">
        <v>1745</v>
      </c>
    </row>
    <row r="548" spans="1:17" ht="58" x14ac:dyDescent="0.35">
      <c r="A548" s="29" t="s">
        <v>1929</v>
      </c>
      <c r="B548" s="9" t="s">
        <v>1748</v>
      </c>
      <c r="C548" s="158" t="s">
        <v>435</v>
      </c>
      <c r="D548" s="123">
        <v>45311</v>
      </c>
      <c r="E548" s="10" t="s">
        <v>1749</v>
      </c>
      <c r="F548" s="9" t="s">
        <v>108</v>
      </c>
      <c r="G548" s="9" t="s">
        <v>19</v>
      </c>
      <c r="H548" s="133">
        <v>45316</v>
      </c>
      <c r="I548" s="9">
        <f t="shared" ref="I548:I558" si="21">H548-D548</f>
        <v>5</v>
      </c>
      <c r="J548" s="9" t="s">
        <v>543</v>
      </c>
      <c r="K548" s="9" t="s">
        <v>108</v>
      </c>
      <c r="L548" s="9">
        <v>5</v>
      </c>
      <c r="M548" s="6" t="s">
        <v>543</v>
      </c>
      <c r="N548" s="9">
        <v>5</v>
      </c>
      <c r="O548" s="9">
        <v>5</v>
      </c>
      <c r="P548" s="9">
        <v>5</v>
      </c>
      <c r="Q548" s="10" t="s">
        <v>1745</v>
      </c>
    </row>
    <row r="549" spans="1:17" x14ac:dyDescent="0.35">
      <c r="A549" s="29" t="s">
        <v>1929</v>
      </c>
      <c r="B549" s="9" t="s">
        <v>1750</v>
      </c>
      <c r="C549" s="9" t="s">
        <v>101</v>
      </c>
      <c r="D549" s="123">
        <v>45317</v>
      </c>
      <c r="E549" s="83" t="s">
        <v>1751</v>
      </c>
      <c r="F549" s="9" t="s">
        <v>108</v>
      </c>
      <c r="G549" s="9" t="s">
        <v>19</v>
      </c>
      <c r="H549" s="133">
        <v>45317</v>
      </c>
      <c r="I549" s="9">
        <v>1</v>
      </c>
      <c r="J549" s="9" t="s">
        <v>543</v>
      </c>
      <c r="K549" s="9" t="s">
        <v>108</v>
      </c>
      <c r="L549" s="9">
        <v>5</v>
      </c>
      <c r="M549" s="6" t="s">
        <v>543</v>
      </c>
      <c r="N549" s="9">
        <v>5</v>
      </c>
      <c r="O549" s="9">
        <v>5</v>
      </c>
      <c r="P549" s="9">
        <v>5</v>
      </c>
      <c r="Q549" s="10"/>
    </row>
    <row r="550" spans="1:17" x14ac:dyDescent="0.35">
      <c r="A550" s="29" t="s">
        <v>1929</v>
      </c>
      <c r="B550" s="9" t="s">
        <v>1925</v>
      </c>
      <c r="C550" s="9" t="s">
        <v>101</v>
      </c>
      <c r="D550" s="123">
        <v>45345</v>
      </c>
      <c r="E550" s="83" t="s">
        <v>1751</v>
      </c>
      <c r="F550" s="9" t="s">
        <v>108</v>
      </c>
      <c r="G550" s="9" t="s">
        <v>19</v>
      </c>
      <c r="H550" s="133">
        <v>45352</v>
      </c>
      <c r="I550" s="9">
        <f>H550-D550</f>
        <v>7</v>
      </c>
      <c r="J550" s="9" t="s">
        <v>543</v>
      </c>
      <c r="K550" s="9" t="s">
        <v>108</v>
      </c>
      <c r="L550" s="9">
        <v>4</v>
      </c>
      <c r="M550" s="6" t="s">
        <v>543</v>
      </c>
      <c r="N550" s="9">
        <v>4</v>
      </c>
      <c r="O550" s="9">
        <v>5</v>
      </c>
      <c r="P550" s="9">
        <v>4.33</v>
      </c>
      <c r="Q550" s="10"/>
    </row>
    <row r="551" spans="1:17" ht="29" x14ac:dyDescent="0.35">
      <c r="A551" s="191" t="s">
        <v>1930</v>
      </c>
      <c r="B551" s="9" t="s">
        <v>1976</v>
      </c>
      <c r="C551" s="9" t="s">
        <v>101</v>
      </c>
      <c r="D551" s="123">
        <v>45393</v>
      </c>
      <c r="E551" s="10" t="s">
        <v>1975</v>
      </c>
      <c r="F551" s="9" t="s">
        <v>108</v>
      </c>
      <c r="G551" s="9" t="s">
        <v>19</v>
      </c>
      <c r="H551" s="133">
        <v>45397</v>
      </c>
      <c r="I551" s="9">
        <v>2</v>
      </c>
      <c r="J551" s="9" t="s">
        <v>543</v>
      </c>
      <c r="K551" s="9" t="s">
        <v>108</v>
      </c>
      <c r="L551" s="9">
        <v>5</v>
      </c>
      <c r="M551" s="6" t="s">
        <v>543</v>
      </c>
      <c r="N551" s="9">
        <v>5</v>
      </c>
      <c r="O551" s="9">
        <v>5</v>
      </c>
      <c r="P551" s="9">
        <v>5</v>
      </c>
      <c r="Q551" s="10"/>
    </row>
    <row r="552" spans="1:17" ht="43.5" x14ac:dyDescent="0.35">
      <c r="A552" s="191" t="s">
        <v>1930</v>
      </c>
      <c r="B552" s="9" t="s">
        <v>1978</v>
      </c>
      <c r="C552" s="9" t="s">
        <v>101</v>
      </c>
      <c r="D552" s="123">
        <v>45397</v>
      </c>
      <c r="E552" s="10" t="s">
        <v>1980</v>
      </c>
      <c r="F552" s="9" t="s">
        <v>108</v>
      </c>
      <c r="G552" s="9" t="s">
        <v>19</v>
      </c>
      <c r="H552" s="133">
        <v>45404</v>
      </c>
      <c r="I552" s="9">
        <f>H552-D552</f>
        <v>7</v>
      </c>
      <c r="J552" s="9" t="s">
        <v>543</v>
      </c>
      <c r="K552" s="9" t="s">
        <v>108</v>
      </c>
      <c r="L552" s="9">
        <v>5</v>
      </c>
      <c r="M552" s="6" t="s">
        <v>543</v>
      </c>
      <c r="N552" s="9">
        <v>5</v>
      </c>
      <c r="O552" s="9">
        <v>5</v>
      </c>
      <c r="P552" s="9">
        <v>5</v>
      </c>
      <c r="Q552" s="10"/>
    </row>
    <row r="553" spans="1:17" ht="29" x14ac:dyDescent="0.35">
      <c r="A553" s="191" t="s">
        <v>1930</v>
      </c>
      <c r="B553" s="9" t="s">
        <v>1977</v>
      </c>
      <c r="C553" s="9" t="s">
        <v>101</v>
      </c>
      <c r="D553" s="123">
        <v>45397</v>
      </c>
      <c r="E553" s="193" t="s">
        <v>1752</v>
      </c>
      <c r="F553" s="9" t="s">
        <v>108</v>
      </c>
      <c r="G553" s="9" t="s">
        <v>19</v>
      </c>
      <c r="H553" s="133">
        <v>45401</v>
      </c>
      <c r="I553" s="9">
        <f t="shared" si="21"/>
        <v>4</v>
      </c>
      <c r="J553" s="9" t="s">
        <v>543</v>
      </c>
      <c r="K553" s="9" t="s">
        <v>108</v>
      </c>
      <c r="L553" s="9">
        <v>5</v>
      </c>
      <c r="M553" s="6" t="s">
        <v>543</v>
      </c>
      <c r="N553" s="9">
        <v>5</v>
      </c>
      <c r="O553" s="9">
        <v>5</v>
      </c>
      <c r="P553" s="9">
        <v>5</v>
      </c>
      <c r="Q553" s="10" t="s">
        <v>1745</v>
      </c>
    </row>
    <row r="554" spans="1:17" ht="29" x14ac:dyDescent="0.35">
      <c r="A554" s="191" t="s">
        <v>1930</v>
      </c>
      <c r="B554" s="9" t="s">
        <v>1979</v>
      </c>
      <c r="C554" s="9" t="s">
        <v>101</v>
      </c>
      <c r="D554" s="123">
        <v>45437</v>
      </c>
      <c r="E554" s="10" t="s">
        <v>1753</v>
      </c>
      <c r="F554" s="9" t="s">
        <v>108</v>
      </c>
      <c r="G554" s="9" t="s">
        <v>19</v>
      </c>
      <c r="H554" s="133">
        <v>45443</v>
      </c>
      <c r="I554" s="9">
        <f t="shared" si="21"/>
        <v>6</v>
      </c>
      <c r="J554" s="9" t="s">
        <v>543</v>
      </c>
      <c r="K554" s="9" t="s">
        <v>108</v>
      </c>
      <c r="L554" s="9">
        <v>4</v>
      </c>
      <c r="M554" s="6" t="s">
        <v>543</v>
      </c>
      <c r="N554" s="9">
        <v>5</v>
      </c>
      <c r="O554" s="9">
        <v>4</v>
      </c>
      <c r="P554" s="9">
        <v>4.33</v>
      </c>
      <c r="Q554" s="10"/>
    </row>
    <row r="555" spans="1:17" ht="29" x14ac:dyDescent="0.35">
      <c r="A555" s="191" t="s">
        <v>1930</v>
      </c>
      <c r="B555" s="9" t="s">
        <v>1978</v>
      </c>
      <c r="C555" s="9" t="s">
        <v>101</v>
      </c>
      <c r="D555" s="123">
        <v>45404</v>
      </c>
      <c r="E555" s="10" t="s">
        <v>1924</v>
      </c>
      <c r="F555" s="9" t="s">
        <v>108</v>
      </c>
      <c r="G555" s="9" t="s">
        <v>19</v>
      </c>
      <c r="H555" s="133">
        <v>45404</v>
      </c>
      <c r="I555" s="9">
        <v>1</v>
      </c>
      <c r="J555" s="9" t="s">
        <v>543</v>
      </c>
      <c r="K555" s="9" t="s">
        <v>108</v>
      </c>
      <c r="L555" s="9">
        <v>5</v>
      </c>
      <c r="M555" s="6" t="s">
        <v>543</v>
      </c>
      <c r="N555" s="9">
        <v>5</v>
      </c>
      <c r="O555" s="9">
        <v>5</v>
      </c>
      <c r="P555" s="9">
        <v>5</v>
      </c>
      <c r="Q555" s="10"/>
    </row>
    <row r="556" spans="1:17" ht="29" x14ac:dyDescent="0.35">
      <c r="A556" s="192" t="s">
        <v>1931</v>
      </c>
      <c r="B556" s="9" t="s">
        <v>1814</v>
      </c>
      <c r="C556" s="9" t="s">
        <v>435</v>
      </c>
      <c r="D556" s="123">
        <v>45504</v>
      </c>
      <c r="E556" s="193" t="s">
        <v>1815</v>
      </c>
      <c r="F556" s="9" t="s">
        <v>108</v>
      </c>
      <c r="G556" s="9" t="s">
        <v>19</v>
      </c>
      <c r="H556" s="133">
        <v>45509</v>
      </c>
      <c r="I556" s="9">
        <f t="shared" si="21"/>
        <v>5</v>
      </c>
      <c r="J556" s="9" t="s">
        <v>543</v>
      </c>
      <c r="K556" s="9" t="s">
        <v>108</v>
      </c>
      <c r="L556" s="9">
        <v>4</v>
      </c>
      <c r="M556" s="6" t="s">
        <v>543</v>
      </c>
      <c r="N556" s="9">
        <v>5</v>
      </c>
      <c r="O556" s="9">
        <v>4</v>
      </c>
      <c r="P556" s="9">
        <v>4.33</v>
      </c>
      <c r="Q556" s="10" t="s">
        <v>1816</v>
      </c>
    </row>
    <row r="557" spans="1:17" ht="29" x14ac:dyDescent="0.35">
      <c r="A557" s="192" t="s">
        <v>1931</v>
      </c>
      <c r="B557" s="9" t="s">
        <v>1817</v>
      </c>
      <c r="C557" s="9" t="s">
        <v>435</v>
      </c>
      <c r="D557" s="123">
        <v>45512</v>
      </c>
      <c r="E557" s="193" t="s">
        <v>1818</v>
      </c>
      <c r="F557" s="9" t="s">
        <v>108</v>
      </c>
      <c r="G557" s="9" t="s">
        <v>19</v>
      </c>
      <c r="H557" s="133">
        <v>45524</v>
      </c>
      <c r="I557" s="9">
        <f t="shared" si="21"/>
        <v>12</v>
      </c>
      <c r="J557" s="9" t="s">
        <v>543</v>
      </c>
      <c r="K557" s="9" t="s">
        <v>108</v>
      </c>
      <c r="L557" s="9">
        <v>4</v>
      </c>
      <c r="M557" s="6" t="s">
        <v>543</v>
      </c>
      <c r="N557" s="9">
        <v>4</v>
      </c>
      <c r="O557" s="9">
        <v>4</v>
      </c>
      <c r="P557" s="9">
        <v>4</v>
      </c>
      <c r="Q557" s="10" t="s">
        <v>1834</v>
      </c>
    </row>
    <row r="558" spans="1:17" ht="29" x14ac:dyDescent="0.35">
      <c r="A558" s="192" t="s">
        <v>1931</v>
      </c>
      <c r="B558" s="9" t="s">
        <v>1819</v>
      </c>
      <c r="C558" s="9" t="s">
        <v>435</v>
      </c>
      <c r="D558" s="123">
        <v>45512</v>
      </c>
      <c r="E558" s="208" t="s">
        <v>1764</v>
      </c>
      <c r="F558" s="9" t="s">
        <v>108</v>
      </c>
      <c r="G558" s="9" t="s">
        <v>19</v>
      </c>
      <c r="H558" s="133">
        <v>45520</v>
      </c>
      <c r="I558" s="9">
        <f t="shared" si="21"/>
        <v>8</v>
      </c>
      <c r="J558" s="9" t="s">
        <v>543</v>
      </c>
      <c r="K558" s="9" t="s">
        <v>108</v>
      </c>
      <c r="L558" s="9"/>
      <c r="M558" s="6" t="s">
        <v>543</v>
      </c>
      <c r="N558" s="9"/>
      <c r="O558" s="9"/>
      <c r="P558" s="9"/>
      <c r="Q558" s="10" t="s">
        <v>1833</v>
      </c>
    </row>
    <row r="559" spans="1:17" ht="29" x14ac:dyDescent="0.35">
      <c r="A559" s="192" t="s">
        <v>1931</v>
      </c>
      <c r="B559" s="9" t="s">
        <v>1820</v>
      </c>
      <c r="C559" s="9" t="s">
        <v>435</v>
      </c>
      <c r="D559" s="123">
        <v>45515</v>
      </c>
      <c r="E559" s="204" t="s">
        <v>1764</v>
      </c>
      <c r="F559" s="9" t="s">
        <v>108</v>
      </c>
      <c r="G559" s="146" t="s">
        <v>1831</v>
      </c>
      <c r="H559" s="133"/>
      <c r="I559" s="9"/>
      <c r="J559" s="9" t="s">
        <v>543</v>
      </c>
      <c r="K559" s="9" t="s">
        <v>108</v>
      </c>
      <c r="L559" s="9"/>
      <c r="M559" s="6" t="s">
        <v>543</v>
      </c>
      <c r="N559" s="9"/>
      <c r="O559" s="9"/>
      <c r="P559" s="9"/>
      <c r="Q559" s="10"/>
    </row>
    <row r="560" spans="1:17" ht="29" x14ac:dyDescent="0.35">
      <c r="A560" s="192" t="s">
        <v>1931</v>
      </c>
      <c r="B560" s="9" t="s">
        <v>1821</v>
      </c>
      <c r="C560" s="9" t="s">
        <v>435</v>
      </c>
      <c r="D560" s="123">
        <v>45515</v>
      </c>
      <c r="E560" s="204" t="s">
        <v>1764</v>
      </c>
      <c r="F560" s="9" t="s">
        <v>108</v>
      </c>
      <c r="G560" s="146" t="s">
        <v>1831</v>
      </c>
      <c r="H560" s="133"/>
      <c r="I560" s="9"/>
      <c r="J560" s="9" t="s">
        <v>543</v>
      </c>
      <c r="K560" s="9" t="s">
        <v>108</v>
      </c>
      <c r="L560" s="9"/>
      <c r="M560" s="6" t="s">
        <v>543</v>
      </c>
      <c r="N560" s="9"/>
      <c r="O560" s="9"/>
      <c r="P560" s="9"/>
      <c r="Q560" s="10"/>
    </row>
    <row r="561" spans="1:17" ht="29" x14ac:dyDescent="0.35">
      <c r="A561" s="192" t="s">
        <v>1931</v>
      </c>
      <c r="B561" s="9" t="s">
        <v>1830</v>
      </c>
      <c r="C561" s="9" t="s">
        <v>435</v>
      </c>
      <c r="D561" s="123">
        <v>45517</v>
      </c>
      <c r="E561" s="204" t="s">
        <v>1764</v>
      </c>
      <c r="F561" s="9" t="s">
        <v>108</v>
      </c>
      <c r="G561" s="146" t="s">
        <v>1831</v>
      </c>
      <c r="H561" s="133"/>
      <c r="I561" s="9"/>
      <c r="J561" s="9" t="s">
        <v>543</v>
      </c>
      <c r="K561" s="9" t="s">
        <v>108</v>
      </c>
      <c r="L561" s="9"/>
      <c r="M561" s="6" t="s">
        <v>543</v>
      </c>
      <c r="N561" s="9"/>
      <c r="O561" s="9"/>
      <c r="P561" s="9"/>
      <c r="Q561" s="10"/>
    </row>
    <row r="562" spans="1:17" ht="29" x14ac:dyDescent="0.35">
      <c r="A562" s="192" t="s">
        <v>1931</v>
      </c>
      <c r="B562" s="9" t="s">
        <v>1822</v>
      </c>
      <c r="C562" s="9" t="s">
        <v>435</v>
      </c>
      <c r="D562" s="123">
        <v>45518</v>
      </c>
      <c r="E562" s="204" t="s">
        <v>1764</v>
      </c>
      <c r="F562" s="9" t="s">
        <v>108</v>
      </c>
      <c r="G562" s="146" t="s">
        <v>1831</v>
      </c>
      <c r="H562" s="133"/>
      <c r="I562" s="9"/>
      <c r="J562" s="9" t="s">
        <v>543</v>
      </c>
      <c r="K562" s="9" t="s">
        <v>108</v>
      </c>
      <c r="L562" s="9"/>
      <c r="M562" s="6" t="s">
        <v>543</v>
      </c>
      <c r="N562" s="9"/>
      <c r="O562" s="9"/>
      <c r="P562" s="9"/>
      <c r="Q562" s="10"/>
    </row>
    <row r="563" spans="1:17" ht="29" x14ac:dyDescent="0.35">
      <c r="A563" s="192" t="s">
        <v>1931</v>
      </c>
      <c r="B563" s="9" t="s">
        <v>1823</v>
      </c>
      <c r="C563" s="9" t="s">
        <v>435</v>
      </c>
      <c r="D563" s="123">
        <v>45518</v>
      </c>
      <c r="E563" s="204" t="s">
        <v>1764</v>
      </c>
      <c r="F563" s="9" t="s">
        <v>108</v>
      </c>
      <c r="G563" s="146" t="s">
        <v>1831</v>
      </c>
      <c r="H563" s="133"/>
      <c r="I563" s="9"/>
      <c r="J563" s="9" t="s">
        <v>543</v>
      </c>
      <c r="K563" s="9" t="s">
        <v>108</v>
      </c>
      <c r="L563" s="9"/>
      <c r="M563" s="6" t="s">
        <v>543</v>
      </c>
      <c r="N563" s="9"/>
      <c r="O563" s="9"/>
      <c r="P563" s="9"/>
      <c r="Q563" s="10"/>
    </row>
    <row r="564" spans="1:17" ht="29" x14ac:dyDescent="0.35">
      <c r="A564" s="192" t="s">
        <v>1931</v>
      </c>
      <c r="B564" s="9" t="s">
        <v>1755</v>
      </c>
      <c r="C564" s="9" t="s">
        <v>435</v>
      </c>
      <c r="D564" s="123">
        <v>45519</v>
      </c>
      <c r="E564" s="204" t="s">
        <v>1764</v>
      </c>
      <c r="F564" s="9" t="s">
        <v>108</v>
      </c>
      <c r="G564" s="146" t="s">
        <v>1831</v>
      </c>
      <c r="H564" s="133"/>
      <c r="I564" s="9"/>
      <c r="J564" s="9" t="s">
        <v>543</v>
      </c>
      <c r="K564" s="9" t="s">
        <v>108</v>
      </c>
      <c r="L564" s="9"/>
      <c r="M564" s="6" t="s">
        <v>543</v>
      </c>
      <c r="N564" s="9"/>
      <c r="O564" s="9"/>
      <c r="P564" s="9"/>
      <c r="Q564" s="10"/>
    </row>
    <row r="565" spans="1:17" ht="29" x14ac:dyDescent="0.35">
      <c r="A565" s="192" t="s">
        <v>1931</v>
      </c>
      <c r="B565" s="9" t="s">
        <v>1824</v>
      </c>
      <c r="C565" s="9" t="s">
        <v>435</v>
      </c>
      <c r="D565" s="123">
        <v>45520</v>
      </c>
      <c r="E565" s="204" t="s">
        <v>1764</v>
      </c>
      <c r="F565" s="9" t="s">
        <v>108</v>
      </c>
      <c r="G565" s="146" t="s">
        <v>1831</v>
      </c>
      <c r="H565" s="133"/>
      <c r="I565" s="9"/>
      <c r="J565" s="9" t="s">
        <v>543</v>
      </c>
      <c r="K565" s="9" t="s">
        <v>108</v>
      </c>
      <c r="L565" s="9"/>
      <c r="M565" s="6" t="s">
        <v>543</v>
      </c>
      <c r="N565" s="9"/>
      <c r="O565" s="9"/>
      <c r="P565" s="9"/>
      <c r="Q565" s="10"/>
    </row>
    <row r="566" spans="1:17" ht="29" x14ac:dyDescent="0.35">
      <c r="A566" s="192" t="s">
        <v>1931</v>
      </c>
      <c r="B566" s="9" t="s">
        <v>1825</v>
      </c>
      <c r="C566" s="9" t="s">
        <v>435</v>
      </c>
      <c r="D566" s="123">
        <v>45521</v>
      </c>
      <c r="E566" s="204" t="s">
        <v>1764</v>
      </c>
      <c r="F566" s="9" t="s">
        <v>108</v>
      </c>
      <c r="G566" s="146" t="s">
        <v>1831</v>
      </c>
      <c r="H566" s="133"/>
      <c r="I566" s="9"/>
      <c r="J566" s="9" t="s">
        <v>543</v>
      </c>
      <c r="K566" s="9" t="s">
        <v>108</v>
      </c>
      <c r="L566" s="9"/>
      <c r="M566" s="6" t="s">
        <v>543</v>
      </c>
      <c r="N566" s="9"/>
      <c r="O566" s="9"/>
      <c r="P566" s="9"/>
      <c r="Q566" s="10"/>
    </row>
    <row r="567" spans="1:17" ht="29" x14ac:dyDescent="0.35">
      <c r="A567" s="192" t="s">
        <v>1931</v>
      </c>
      <c r="B567" s="9" t="s">
        <v>1826</v>
      </c>
      <c r="C567" s="9" t="s">
        <v>435</v>
      </c>
      <c r="D567" s="123">
        <v>45522</v>
      </c>
      <c r="E567" s="204" t="s">
        <v>1764</v>
      </c>
      <c r="F567" s="9" t="s">
        <v>108</v>
      </c>
      <c r="G567" s="146" t="s">
        <v>1831</v>
      </c>
      <c r="H567" s="133"/>
      <c r="I567" s="9"/>
      <c r="J567" s="9" t="s">
        <v>543</v>
      </c>
      <c r="K567" s="9" t="s">
        <v>108</v>
      </c>
      <c r="L567" s="9"/>
      <c r="M567" s="6" t="s">
        <v>543</v>
      </c>
      <c r="N567" s="9"/>
      <c r="O567" s="9"/>
      <c r="P567" s="9"/>
      <c r="Q567" s="10"/>
    </row>
    <row r="568" spans="1:17" ht="29" x14ac:dyDescent="0.35">
      <c r="A568" s="192" t="s">
        <v>1931</v>
      </c>
      <c r="B568" s="9" t="s">
        <v>1827</v>
      </c>
      <c r="C568" s="9" t="s">
        <v>435</v>
      </c>
      <c r="D568" s="123">
        <v>45523</v>
      </c>
      <c r="E568" s="204" t="s">
        <v>1764</v>
      </c>
      <c r="F568" s="9" t="s">
        <v>108</v>
      </c>
      <c r="G568" s="146" t="s">
        <v>1831</v>
      </c>
      <c r="H568" s="133"/>
      <c r="I568" s="9"/>
      <c r="J568" s="9" t="s">
        <v>543</v>
      </c>
      <c r="K568" s="9" t="s">
        <v>108</v>
      </c>
      <c r="L568" s="9"/>
      <c r="M568" s="6" t="s">
        <v>543</v>
      </c>
      <c r="N568" s="9"/>
      <c r="O568" s="9"/>
      <c r="P568" s="9"/>
      <c r="Q568" s="10"/>
    </row>
    <row r="569" spans="1:17" ht="29" x14ac:dyDescent="0.35">
      <c r="A569" s="192" t="s">
        <v>1931</v>
      </c>
      <c r="B569" s="9" t="s">
        <v>1828</v>
      </c>
      <c r="C569" s="9" t="s">
        <v>435</v>
      </c>
      <c r="D569" s="123">
        <v>45524</v>
      </c>
      <c r="E569" s="204" t="s">
        <v>1764</v>
      </c>
      <c r="F569" s="9" t="s">
        <v>108</v>
      </c>
      <c r="G569" s="146" t="s">
        <v>1831</v>
      </c>
      <c r="H569" s="133"/>
      <c r="I569" s="9"/>
      <c r="J569" s="9" t="s">
        <v>543</v>
      </c>
      <c r="K569" s="9" t="s">
        <v>108</v>
      </c>
      <c r="L569" s="9"/>
      <c r="M569" s="6" t="s">
        <v>543</v>
      </c>
      <c r="N569" s="9"/>
      <c r="O569" s="9"/>
      <c r="P569" s="9"/>
      <c r="Q569" s="10"/>
    </row>
    <row r="570" spans="1:17" ht="29" x14ac:dyDescent="0.35">
      <c r="A570" s="192" t="s">
        <v>1931</v>
      </c>
      <c r="B570" s="9" t="s">
        <v>1829</v>
      </c>
      <c r="C570" s="9" t="s">
        <v>435</v>
      </c>
      <c r="D570" s="123">
        <v>45525</v>
      </c>
      <c r="E570" s="204" t="s">
        <v>1764</v>
      </c>
      <c r="F570" s="9" t="s">
        <v>108</v>
      </c>
      <c r="G570" s="146" t="s">
        <v>1831</v>
      </c>
      <c r="H570" s="133"/>
      <c r="I570" s="9"/>
      <c r="J570" s="9" t="s">
        <v>543</v>
      </c>
      <c r="K570" s="9" t="s">
        <v>108</v>
      </c>
      <c r="L570" s="9"/>
      <c r="M570" s="6" t="s">
        <v>543</v>
      </c>
      <c r="N570" s="9"/>
      <c r="O570" s="9"/>
      <c r="P570" s="9"/>
      <c r="Q570" s="10"/>
    </row>
    <row r="571" spans="1:17" ht="29" x14ac:dyDescent="0.35">
      <c r="A571" s="192" t="s">
        <v>1931</v>
      </c>
      <c r="B571" s="9" t="s">
        <v>1835</v>
      </c>
      <c r="C571" s="9" t="s">
        <v>435</v>
      </c>
      <c r="D571" s="123">
        <v>45526</v>
      </c>
      <c r="E571" s="204" t="s">
        <v>1764</v>
      </c>
      <c r="F571" s="9" t="s">
        <v>108</v>
      </c>
      <c r="G571" s="146" t="s">
        <v>1831</v>
      </c>
      <c r="H571" s="133"/>
      <c r="I571" s="9"/>
      <c r="J571" s="9" t="s">
        <v>543</v>
      </c>
      <c r="K571" s="9" t="s">
        <v>108</v>
      </c>
      <c r="L571" s="9"/>
      <c r="M571" s="6" t="s">
        <v>543</v>
      </c>
      <c r="N571" s="9"/>
      <c r="O571" s="9"/>
      <c r="P571" s="9"/>
      <c r="Q571" s="10"/>
    </row>
    <row r="572" spans="1:17" ht="29" x14ac:dyDescent="0.35">
      <c r="A572" s="192" t="s">
        <v>1931</v>
      </c>
      <c r="B572" s="9" t="s">
        <v>1836</v>
      </c>
      <c r="C572" s="9" t="s">
        <v>435</v>
      </c>
      <c r="D572" s="123">
        <v>45527</v>
      </c>
      <c r="E572" s="204" t="s">
        <v>1764</v>
      </c>
      <c r="F572" s="9" t="s">
        <v>108</v>
      </c>
      <c r="G572" s="146" t="s">
        <v>1831</v>
      </c>
      <c r="H572" s="133"/>
      <c r="I572" s="9"/>
      <c r="J572" s="9" t="s">
        <v>543</v>
      </c>
      <c r="K572" s="9" t="s">
        <v>108</v>
      </c>
      <c r="L572" s="9"/>
      <c r="M572" s="6" t="s">
        <v>543</v>
      </c>
      <c r="N572" s="9"/>
      <c r="O572" s="9"/>
      <c r="P572" s="9"/>
      <c r="Q572" s="10"/>
    </row>
    <row r="573" spans="1:17" ht="29" x14ac:dyDescent="0.35">
      <c r="A573" s="192" t="s">
        <v>1931</v>
      </c>
      <c r="B573" s="9" t="s">
        <v>1837</v>
      </c>
      <c r="C573" s="9" t="s">
        <v>435</v>
      </c>
      <c r="D573" s="123">
        <v>45528</v>
      </c>
      <c r="E573" s="204" t="s">
        <v>1764</v>
      </c>
      <c r="F573" s="9" t="s">
        <v>108</v>
      </c>
      <c r="G573" s="146" t="s">
        <v>1831</v>
      </c>
      <c r="H573" s="133"/>
      <c r="I573" s="9"/>
      <c r="J573" s="9" t="s">
        <v>543</v>
      </c>
      <c r="K573" s="9" t="s">
        <v>108</v>
      </c>
      <c r="L573" s="9"/>
      <c r="M573" s="6" t="s">
        <v>543</v>
      </c>
      <c r="N573" s="9"/>
      <c r="O573" s="9"/>
      <c r="P573" s="9"/>
      <c r="Q573" s="10"/>
    </row>
    <row r="574" spans="1:17" ht="29" x14ac:dyDescent="0.35">
      <c r="A574" s="192" t="s">
        <v>1931</v>
      </c>
      <c r="B574" s="9" t="s">
        <v>1838</v>
      </c>
      <c r="C574" s="9" t="s">
        <v>435</v>
      </c>
      <c r="D574" s="123">
        <v>45529</v>
      </c>
      <c r="E574" s="204" t="s">
        <v>1764</v>
      </c>
      <c r="F574" s="9" t="s">
        <v>108</v>
      </c>
      <c r="G574" s="146" t="s">
        <v>1831</v>
      </c>
      <c r="H574" s="133"/>
      <c r="I574" s="9"/>
      <c r="J574" s="9" t="s">
        <v>543</v>
      </c>
      <c r="K574" s="9" t="s">
        <v>108</v>
      </c>
      <c r="L574" s="9"/>
      <c r="M574" s="6" t="s">
        <v>543</v>
      </c>
      <c r="N574" s="9"/>
      <c r="O574" s="9"/>
      <c r="P574" s="9"/>
      <c r="Q574" s="10"/>
    </row>
    <row r="575" spans="1:17" ht="29" x14ac:dyDescent="0.35">
      <c r="A575" s="192" t="s">
        <v>1931</v>
      </c>
      <c r="B575" s="9" t="s">
        <v>1839</v>
      </c>
      <c r="C575" s="9" t="s">
        <v>435</v>
      </c>
      <c r="D575" s="123">
        <v>45530</v>
      </c>
      <c r="E575" s="204" t="s">
        <v>1764</v>
      </c>
      <c r="F575" s="9" t="s">
        <v>108</v>
      </c>
      <c r="G575" s="146" t="s">
        <v>1831</v>
      </c>
      <c r="H575" s="133"/>
      <c r="I575" s="9"/>
      <c r="J575" s="9" t="s">
        <v>543</v>
      </c>
      <c r="K575" s="9" t="s">
        <v>108</v>
      </c>
      <c r="L575" s="9"/>
      <c r="M575" s="6" t="s">
        <v>543</v>
      </c>
      <c r="N575" s="9"/>
      <c r="O575" s="9"/>
      <c r="P575" s="9"/>
      <c r="Q575" s="10"/>
    </row>
    <row r="576" spans="1:17" ht="29" x14ac:dyDescent="0.35">
      <c r="A576" s="192" t="s">
        <v>1931</v>
      </c>
      <c r="B576" s="9" t="s">
        <v>1840</v>
      </c>
      <c r="C576" s="9" t="s">
        <v>435</v>
      </c>
      <c r="D576" s="123">
        <v>45531</v>
      </c>
      <c r="E576" s="204" t="s">
        <v>1764</v>
      </c>
      <c r="F576" s="9" t="s">
        <v>108</v>
      </c>
      <c r="G576" s="146" t="s">
        <v>1831</v>
      </c>
      <c r="H576" s="133"/>
      <c r="I576" s="9"/>
      <c r="J576" s="9" t="s">
        <v>543</v>
      </c>
      <c r="K576" s="9" t="s">
        <v>108</v>
      </c>
      <c r="L576" s="9"/>
      <c r="M576" s="6" t="s">
        <v>543</v>
      </c>
      <c r="N576" s="9"/>
      <c r="O576" s="9"/>
      <c r="P576" s="9"/>
      <c r="Q576" s="10"/>
    </row>
    <row r="577" spans="1:17" ht="29" x14ac:dyDescent="0.35">
      <c r="A577" s="192" t="s">
        <v>1931</v>
      </c>
      <c r="B577" s="9" t="s">
        <v>1841</v>
      </c>
      <c r="C577" s="9" t="s">
        <v>435</v>
      </c>
      <c r="D577" s="123">
        <v>45532</v>
      </c>
      <c r="E577" s="204" t="s">
        <v>1764</v>
      </c>
      <c r="F577" s="9" t="s">
        <v>108</v>
      </c>
      <c r="G577" s="146" t="s">
        <v>1831</v>
      </c>
      <c r="H577" s="133"/>
      <c r="I577" s="9"/>
      <c r="J577" s="9" t="s">
        <v>543</v>
      </c>
      <c r="K577" s="9" t="s">
        <v>108</v>
      </c>
      <c r="L577" s="9"/>
      <c r="M577" s="6" t="s">
        <v>543</v>
      </c>
      <c r="N577" s="9"/>
      <c r="O577" s="9"/>
      <c r="P577" s="9"/>
      <c r="Q577" s="10"/>
    </row>
    <row r="578" spans="1:17" ht="29" x14ac:dyDescent="0.35">
      <c r="A578" s="192" t="s">
        <v>1931</v>
      </c>
      <c r="B578" s="9" t="s">
        <v>1842</v>
      </c>
      <c r="C578" s="9" t="s">
        <v>435</v>
      </c>
      <c r="D578" s="123">
        <v>45533</v>
      </c>
      <c r="E578" s="204" t="s">
        <v>1764</v>
      </c>
      <c r="F578" s="9" t="s">
        <v>108</v>
      </c>
      <c r="G578" s="146" t="s">
        <v>1831</v>
      </c>
      <c r="H578" s="133"/>
      <c r="I578" s="9"/>
      <c r="J578" s="9" t="s">
        <v>543</v>
      </c>
      <c r="K578" s="9" t="s">
        <v>108</v>
      </c>
      <c r="L578" s="9"/>
      <c r="M578" s="6" t="s">
        <v>543</v>
      </c>
      <c r="N578" s="9"/>
      <c r="O578" s="9"/>
      <c r="P578" s="9"/>
      <c r="Q578" s="10"/>
    </row>
    <row r="579" spans="1:17" ht="29" x14ac:dyDescent="0.35">
      <c r="A579" s="192" t="s">
        <v>1931</v>
      </c>
      <c r="B579" s="9" t="s">
        <v>1843</v>
      </c>
      <c r="C579" s="9" t="s">
        <v>435</v>
      </c>
      <c r="D579" s="123">
        <v>45534</v>
      </c>
      <c r="E579" s="204" t="s">
        <v>1764</v>
      </c>
      <c r="F579" s="9" t="s">
        <v>108</v>
      </c>
      <c r="G579" s="146" t="s">
        <v>1831</v>
      </c>
      <c r="H579" s="133"/>
      <c r="I579" s="9"/>
      <c r="J579" s="9" t="s">
        <v>543</v>
      </c>
      <c r="K579" s="9" t="s">
        <v>108</v>
      </c>
      <c r="L579" s="9"/>
      <c r="M579" s="6" t="s">
        <v>543</v>
      </c>
      <c r="N579" s="9"/>
      <c r="O579" s="9"/>
      <c r="P579" s="9"/>
      <c r="Q579" s="10"/>
    </row>
    <row r="580" spans="1:17" ht="29" x14ac:dyDescent="0.35">
      <c r="A580" s="192" t="s">
        <v>1931</v>
      </c>
      <c r="B580" s="9" t="s">
        <v>1832</v>
      </c>
      <c r="C580" s="9" t="s">
        <v>435</v>
      </c>
      <c r="D580" s="123">
        <v>45526</v>
      </c>
      <c r="E580" s="193" t="s">
        <v>1754</v>
      </c>
      <c r="F580" s="9" t="s">
        <v>108</v>
      </c>
      <c r="G580" s="145" t="s">
        <v>19</v>
      </c>
      <c r="H580" s="189">
        <v>45547</v>
      </c>
      <c r="I580" s="9">
        <f>H580-D580</f>
        <v>21</v>
      </c>
      <c r="J580" s="9" t="s">
        <v>543</v>
      </c>
      <c r="K580" s="9" t="s">
        <v>108</v>
      </c>
      <c r="L580" s="9">
        <v>4</v>
      </c>
      <c r="M580" s="6" t="s">
        <v>543</v>
      </c>
      <c r="N580" s="9">
        <v>5</v>
      </c>
      <c r="O580" s="9">
        <v>4</v>
      </c>
      <c r="P580" s="9">
        <v>4.33</v>
      </c>
      <c r="Q580" s="10" t="s">
        <v>1937</v>
      </c>
    </row>
    <row r="581" spans="1:17" x14ac:dyDescent="0.35">
      <c r="A581" s="192" t="s">
        <v>1931</v>
      </c>
      <c r="B581" s="9" t="s">
        <v>1844</v>
      </c>
      <c r="C581" s="9" t="s">
        <v>435</v>
      </c>
      <c r="D581" s="123">
        <v>45553</v>
      </c>
      <c r="E581" s="193" t="s">
        <v>1939</v>
      </c>
      <c r="F581" s="9" t="s">
        <v>108</v>
      </c>
      <c r="G581" s="145" t="s">
        <v>19</v>
      </c>
      <c r="H581" s="189">
        <v>45569</v>
      </c>
      <c r="I581" s="9">
        <f>H581-D581</f>
        <v>16</v>
      </c>
      <c r="J581" s="9" t="s">
        <v>543</v>
      </c>
      <c r="K581" s="9" t="s">
        <v>108</v>
      </c>
      <c r="L581" s="9">
        <v>4</v>
      </c>
      <c r="M581" s="6" t="s">
        <v>543</v>
      </c>
      <c r="N581" s="9">
        <v>5</v>
      </c>
      <c r="O581" s="9">
        <v>4</v>
      </c>
      <c r="P581" s="9">
        <v>4.33</v>
      </c>
      <c r="Q581" s="10"/>
    </row>
    <row r="582" spans="1:17" ht="29" x14ac:dyDescent="0.35">
      <c r="A582" s="192" t="s">
        <v>1931</v>
      </c>
      <c r="B582" s="9" t="s">
        <v>1922</v>
      </c>
      <c r="C582" s="9" t="s">
        <v>101</v>
      </c>
      <c r="D582" s="123">
        <v>45525</v>
      </c>
      <c r="E582" s="193" t="s">
        <v>1915</v>
      </c>
      <c r="F582" s="9" t="s">
        <v>108</v>
      </c>
      <c r="G582" s="145" t="s">
        <v>19</v>
      </c>
      <c r="H582" s="189">
        <v>45539</v>
      </c>
      <c r="I582" s="9">
        <f>H582-D582</f>
        <v>14</v>
      </c>
      <c r="J582" s="9" t="s">
        <v>543</v>
      </c>
      <c r="K582" s="9" t="s">
        <v>108</v>
      </c>
      <c r="L582" s="9"/>
      <c r="M582" s="6" t="s">
        <v>543</v>
      </c>
      <c r="N582" s="9"/>
      <c r="O582" s="9"/>
      <c r="P582" s="9"/>
      <c r="Q582" s="10" t="s">
        <v>1916</v>
      </c>
    </row>
    <row r="583" spans="1:17" ht="29" x14ac:dyDescent="0.35">
      <c r="A583" s="192" t="s">
        <v>1931</v>
      </c>
      <c r="B583" s="6" t="s">
        <v>1761</v>
      </c>
      <c r="C583" s="9" t="s">
        <v>435</v>
      </c>
      <c r="D583" s="123">
        <v>45553</v>
      </c>
      <c r="E583" s="10" t="s">
        <v>1939</v>
      </c>
      <c r="F583" s="9" t="s">
        <v>108</v>
      </c>
      <c r="G583" s="146" t="s">
        <v>1768</v>
      </c>
      <c r="H583" s="133"/>
      <c r="I583" s="9"/>
      <c r="J583" s="9" t="s">
        <v>543</v>
      </c>
      <c r="K583" s="9" t="s">
        <v>108</v>
      </c>
      <c r="L583" s="9"/>
      <c r="M583" s="6" t="s">
        <v>543</v>
      </c>
      <c r="N583" s="9"/>
      <c r="O583" s="9"/>
      <c r="P583" s="9"/>
      <c r="Q583" s="10"/>
    </row>
    <row r="584" spans="1:17" ht="31" x14ac:dyDescent="0.35">
      <c r="A584" s="192" t="s">
        <v>1931</v>
      </c>
      <c r="B584" s="9" t="s">
        <v>1845</v>
      </c>
      <c r="C584" s="9" t="s">
        <v>435</v>
      </c>
      <c r="D584" s="123">
        <v>45553</v>
      </c>
      <c r="E584" s="10" t="s">
        <v>1939</v>
      </c>
      <c r="F584" s="9" t="s">
        <v>108</v>
      </c>
      <c r="G584" s="146" t="s">
        <v>1768</v>
      </c>
      <c r="H584" s="133"/>
      <c r="I584" s="9"/>
      <c r="J584" s="9" t="s">
        <v>543</v>
      </c>
      <c r="K584" s="9" t="s">
        <v>108</v>
      </c>
      <c r="L584" s="9"/>
      <c r="M584" s="6" t="s">
        <v>543</v>
      </c>
      <c r="N584" s="9"/>
      <c r="O584" s="9"/>
      <c r="P584" s="9"/>
      <c r="Q584" s="200" t="s">
        <v>1846</v>
      </c>
    </row>
    <row r="585" spans="1:17" ht="29" x14ac:dyDescent="0.35">
      <c r="A585" s="192" t="s">
        <v>1931</v>
      </c>
      <c r="B585" s="9" t="s">
        <v>1762</v>
      </c>
      <c r="C585" s="9" t="s">
        <v>435</v>
      </c>
      <c r="D585" s="123">
        <v>45558</v>
      </c>
      <c r="E585" s="10" t="s">
        <v>1939</v>
      </c>
      <c r="F585" s="9" t="s">
        <v>108</v>
      </c>
      <c r="G585" s="146" t="s">
        <v>1769</v>
      </c>
      <c r="H585" s="133"/>
      <c r="I585" s="9"/>
      <c r="J585" s="9" t="s">
        <v>543</v>
      </c>
      <c r="K585" s="9" t="s">
        <v>108</v>
      </c>
      <c r="L585" s="9"/>
      <c r="M585" s="6" t="s">
        <v>543</v>
      </c>
      <c r="N585" s="9"/>
      <c r="O585" s="9"/>
      <c r="P585" s="9"/>
      <c r="Q585" s="10" t="s">
        <v>1458</v>
      </c>
    </row>
    <row r="586" spans="1:17" ht="29" x14ac:dyDescent="0.35">
      <c r="A586" s="192" t="s">
        <v>1931</v>
      </c>
      <c r="B586" s="9" t="s">
        <v>1766</v>
      </c>
      <c r="C586" s="9" t="s">
        <v>435</v>
      </c>
      <c r="D586" s="123">
        <v>45562</v>
      </c>
      <c r="E586" s="10" t="s">
        <v>1939</v>
      </c>
      <c r="F586" s="9" t="s">
        <v>108</v>
      </c>
      <c r="G586" s="146" t="s">
        <v>1779</v>
      </c>
      <c r="H586" s="133"/>
      <c r="I586" s="9"/>
      <c r="J586" s="9" t="s">
        <v>543</v>
      </c>
      <c r="K586" s="9" t="s">
        <v>108</v>
      </c>
      <c r="L586" s="9"/>
      <c r="M586" s="6" t="s">
        <v>543</v>
      </c>
      <c r="N586" s="9"/>
      <c r="O586" s="9"/>
      <c r="P586" s="9"/>
      <c r="Q586" s="10"/>
    </row>
    <row r="587" spans="1:17" ht="29" x14ac:dyDescent="0.35">
      <c r="A587" s="192" t="s">
        <v>1931</v>
      </c>
      <c r="B587" s="9" t="s">
        <v>1847</v>
      </c>
      <c r="C587" s="9" t="s">
        <v>435</v>
      </c>
      <c r="D587" s="123">
        <v>45555</v>
      </c>
      <c r="E587" s="10" t="s">
        <v>1939</v>
      </c>
      <c r="F587" s="9" t="s">
        <v>108</v>
      </c>
      <c r="G587" s="146" t="s">
        <v>1769</v>
      </c>
      <c r="H587" s="133"/>
      <c r="I587" s="9"/>
      <c r="J587" s="9" t="s">
        <v>543</v>
      </c>
      <c r="K587" s="9" t="s">
        <v>108</v>
      </c>
      <c r="L587" s="9"/>
      <c r="M587" s="6" t="s">
        <v>543</v>
      </c>
      <c r="N587" s="9"/>
      <c r="O587" s="9"/>
      <c r="P587" s="9"/>
      <c r="Q587" s="179"/>
    </row>
    <row r="588" spans="1:17" ht="29" x14ac:dyDescent="0.35">
      <c r="A588" s="192" t="s">
        <v>1931</v>
      </c>
      <c r="B588" s="9" t="s">
        <v>1848</v>
      </c>
      <c r="C588" s="9" t="s">
        <v>435</v>
      </c>
      <c r="D588" s="123">
        <v>45556</v>
      </c>
      <c r="E588" s="10" t="s">
        <v>1939</v>
      </c>
      <c r="F588" s="9" t="s">
        <v>108</v>
      </c>
      <c r="G588" s="146" t="s">
        <v>1779</v>
      </c>
      <c r="H588" s="133"/>
      <c r="I588" s="9"/>
      <c r="J588" s="9" t="s">
        <v>543</v>
      </c>
      <c r="K588" s="9" t="s">
        <v>108</v>
      </c>
      <c r="L588" s="9"/>
      <c r="M588" s="6" t="s">
        <v>543</v>
      </c>
      <c r="N588" s="9"/>
      <c r="O588" s="9"/>
      <c r="P588" s="9"/>
      <c r="Q588" s="179"/>
    </row>
    <row r="589" spans="1:17" ht="29" x14ac:dyDescent="0.35">
      <c r="A589" s="192" t="s">
        <v>1931</v>
      </c>
      <c r="B589" s="9" t="s">
        <v>1849</v>
      </c>
      <c r="C589" s="9" t="s">
        <v>435</v>
      </c>
      <c r="D589" s="123">
        <v>45557</v>
      </c>
      <c r="E589" s="10" t="s">
        <v>1939</v>
      </c>
      <c r="F589" s="9" t="s">
        <v>108</v>
      </c>
      <c r="G589" s="146" t="s">
        <v>1769</v>
      </c>
      <c r="H589" s="133"/>
      <c r="I589" s="9"/>
      <c r="J589" s="9" t="s">
        <v>543</v>
      </c>
      <c r="K589" s="9" t="s">
        <v>108</v>
      </c>
      <c r="L589" s="9"/>
      <c r="M589" s="6" t="s">
        <v>543</v>
      </c>
      <c r="N589" s="9"/>
      <c r="O589" s="9"/>
      <c r="P589" s="9"/>
      <c r="Q589" s="179"/>
    </row>
    <row r="590" spans="1:17" ht="29" x14ac:dyDescent="0.35">
      <c r="A590" s="192" t="s">
        <v>1931</v>
      </c>
      <c r="B590" s="9" t="s">
        <v>1850</v>
      </c>
      <c r="C590" s="9" t="s">
        <v>435</v>
      </c>
      <c r="D590" s="123">
        <v>45558</v>
      </c>
      <c r="E590" s="10" t="s">
        <v>1939</v>
      </c>
      <c r="F590" s="9" t="s">
        <v>108</v>
      </c>
      <c r="G590" s="146" t="s">
        <v>1779</v>
      </c>
      <c r="H590" s="133"/>
      <c r="I590" s="9"/>
      <c r="J590" s="9" t="s">
        <v>543</v>
      </c>
      <c r="K590" s="9" t="s">
        <v>108</v>
      </c>
      <c r="L590" s="9"/>
      <c r="M590" s="6" t="s">
        <v>543</v>
      </c>
      <c r="N590" s="9"/>
      <c r="O590" s="9"/>
      <c r="P590" s="9"/>
      <c r="Q590" s="179"/>
    </row>
    <row r="591" spans="1:17" ht="29" x14ac:dyDescent="0.35">
      <c r="A591" s="192" t="s">
        <v>1931</v>
      </c>
      <c r="B591" s="9" t="s">
        <v>1851</v>
      </c>
      <c r="C591" s="9" t="s">
        <v>435</v>
      </c>
      <c r="D591" s="123">
        <v>45560</v>
      </c>
      <c r="E591" s="10" t="s">
        <v>1939</v>
      </c>
      <c r="F591" s="9" t="s">
        <v>108</v>
      </c>
      <c r="G591" s="146" t="s">
        <v>1769</v>
      </c>
      <c r="H591" s="133"/>
      <c r="I591" s="9"/>
      <c r="J591" s="9" t="s">
        <v>543</v>
      </c>
      <c r="K591" s="9" t="s">
        <v>108</v>
      </c>
      <c r="L591" s="9"/>
      <c r="M591" s="6" t="s">
        <v>543</v>
      </c>
      <c r="N591" s="9"/>
      <c r="O591" s="9"/>
      <c r="P591" s="9"/>
      <c r="Q591" s="179"/>
    </row>
    <row r="592" spans="1:17" ht="29" x14ac:dyDescent="0.35">
      <c r="A592" s="192" t="s">
        <v>1931</v>
      </c>
      <c r="B592" s="9" t="s">
        <v>1852</v>
      </c>
      <c r="C592" s="9" t="s">
        <v>435</v>
      </c>
      <c r="D592" s="123">
        <v>45561</v>
      </c>
      <c r="E592" s="10" t="s">
        <v>1939</v>
      </c>
      <c r="F592" s="9" t="s">
        <v>108</v>
      </c>
      <c r="G592" s="146" t="s">
        <v>1779</v>
      </c>
      <c r="H592" s="133"/>
      <c r="I592" s="9"/>
      <c r="J592" s="9" t="s">
        <v>543</v>
      </c>
      <c r="K592" s="9" t="s">
        <v>108</v>
      </c>
      <c r="L592" s="9"/>
      <c r="M592" s="6" t="s">
        <v>543</v>
      </c>
      <c r="N592" s="9"/>
      <c r="O592" s="9"/>
      <c r="P592" s="9"/>
      <c r="Q592" s="179"/>
    </row>
    <row r="593" spans="1:17" ht="29" x14ac:dyDescent="0.35">
      <c r="A593" s="192" t="s">
        <v>1931</v>
      </c>
      <c r="B593" s="9" t="s">
        <v>1766</v>
      </c>
      <c r="C593" s="9" t="s">
        <v>435</v>
      </c>
      <c r="D593" s="123">
        <v>45562</v>
      </c>
      <c r="E593" s="10" t="s">
        <v>1939</v>
      </c>
      <c r="F593" s="9" t="s">
        <v>108</v>
      </c>
      <c r="G593" s="146" t="s">
        <v>1779</v>
      </c>
      <c r="H593" s="133"/>
      <c r="I593" s="9"/>
      <c r="J593" s="9" t="s">
        <v>543</v>
      </c>
      <c r="K593" s="9" t="s">
        <v>108</v>
      </c>
      <c r="L593" s="9"/>
      <c r="M593" s="6" t="s">
        <v>543</v>
      </c>
      <c r="N593" s="9"/>
      <c r="O593" s="9"/>
      <c r="P593" s="9"/>
      <c r="Q593" s="179"/>
    </row>
    <row r="594" spans="1:17" ht="29" x14ac:dyDescent="0.35">
      <c r="A594" s="192" t="s">
        <v>1931</v>
      </c>
      <c r="B594" s="9" t="s">
        <v>1859</v>
      </c>
      <c r="C594" s="9" t="s">
        <v>435</v>
      </c>
      <c r="D594" s="123">
        <v>45563</v>
      </c>
      <c r="E594" s="10" t="s">
        <v>1939</v>
      </c>
      <c r="F594" s="9" t="s">
        <v>108</v>
      </c>
      <c r="G594" s="146" t="s">
        <v>1779</v>
      </c>
      <c r="H594" s="133"/>
      <c r="I594" s="9"/>
      <c r="J594" s="9" t="s">
        <v>543</v>
      </c>
      <c r="K594" s="9" t="s">
        <v>108</v>
      </c>
      <c r="L594" s="9"/>
      <c r="M594" s="6" t="s">
        <v>543</v>
      </c>
      <c r="N594" s="9"/>
      <c r="O594" s="9"/>
      <c r="P594" s="9"/>
      <c r="Q594" s="179"/>
    </row>
    <row r="595" spans="1:17" ht="29" x14ac:dyDescent="0.35">
      <c r="A595" s="192" t="s">
        <v>1931</v>
      </c>
      <c r="B595" s="9" t="s">
        <v>1860</v>
      </c>
      <c r="C595" s="9" t="s">
        <v>435</v>
      </c>
      <c r="D595" s="123">
        <v>45564</v>
      </c>
      <c r="E595" s="10" t="s">
        <v>1939</v>
      </c>
      <c r="F595" s="9" t="s">
        <v>108</v>
      </c>
      <c r="G595" s="146" t="s">
        <v>1779</v>
      </c>
      <c r="H595" s="133"/>
      <c r="I595" s="9"/>
      <c r="J595" s="9" t="s">
        <v>543</v>
      </c>
      <c r="K595" s="9" t="s">
        <v>108</v>
      </c>
      <c r="L595" s="9"/>
      <c r="M595" s="6" t="s">
        <v>543</v>
      </c>
      <c r="N595" s="9"/>
      <c r="O595" s="9"/>
      <c r="P595" s="9"/>
      <c r="Q595" s="10"/>
    </row>
    <row r="596" spans="1:17" ht="58" x14ac:dyDescent="0.35">
      <c r="A596" s="192" t="s">
        <v>1931</v>
      </c>
      <c r="B596" s="6" t="s">
        <v>1761</v>
      </c>
      <c r="C596" s="9" t="s">
        <v>435</v>
      </c>
      <c r="D596" s="123">
        <v>45553</v>
      </c>
      <c r="E596" s="10" t="s">
        <v>1939</v>
      </c>
      <c r="F596" s="9" t="s">
        <v>108</v>
      </c>
      <c r="G596" s="146" t="s">
        <v>1779</v>
      </c>
      <c r="H596" s="133"/>
      <c r="I596" s="9"/>
      <c r="J596" s="9" t="s">
        <v>543</v>
      </c>
      <c r="K596" s="9" t="s">
        <v>108</v>
      </c>
      <c r="L596" s="9"/>
      <c r="M596" s="6" t="s">
        <v>543</v>
      </c>
      <c r="N596" s="9"/>
      <c r="O596" s="9"/>
      <c r="P596" s="9"/>
      <c r="Q596" s="10" t="s">
        <v>1760</v>
      </c>
    </row>
    <row r="597" spans="1:17" ht="29" x14ac:dyDescent="0.35">
      <c r="A597" s="192" t="s">
        <v>1931</v>
      </c>
      <c r="B597" s="6" t="s">
        <v>1920</v>
      </c>
      <c r="C597" s="9" t="s">
        <v>101</v>
      </c>
      <c r="D597" s="123">
        <v>45547</v>
      </c>
      <c r="E597" s="193" t="s">
        <v>1923</v>
      </c>
      <c r="F597" s="9" t="s">
        <v>108</v>
      </c>
      <c r="G597" s="146" t="s">
        <v>19</v>
      </c>
      <c r="H597" s="133">
        <v>45547</v>
      </c>
      <c r="I597" s="9">
        <v>1</v>
      </c>
      <c r="J597" s="9" t="s">
        <v>543</v>
      </c>
      <c r="K597" s="9" t="s">
        <v>108</v>
      </c>
      <c r="L597" s="9"/>
      <c r="M597" s="6" t="s">
        <v>543</v>
      </c>
      <c r="N597" s="9"/>
      <c r="O597" s="9"/>
      <c r="P597" s="9"/>
      <c r="Q597" s="10"/>
    </row>
    <row r="598" spans="1:17" ht="43.5" x14ac:dyDescent="0.35">
      <c r="A598" s="192" t="s">
        <v>1931</v>
      </c>
      <c r="B598" s="6" t="s">
        <v>1921</v>
      </c>
      <c r="C598" s="9" t="s">
        <v>101</v>
      </c>
      <c r="D598" s="123">
        <v>45558</v>
      </c>
      <c r="E598" s="193" t="s">
        <v>1918</v>
      </c>
      <c r="F598" s="9"/>
      <c r="G598" s="146" t="s">
        <v>19</v>
      </c>
      <c r="H598" s="133">
        <v>45576</v>
      </c>
      <c r="I598" s="9">
        <f>H598-D598</f>
        <v>18</v>
      </c>
      <c r="J598" s="9" t="s">
        <v>543</v>
      </c>
      <c r="K598" s="9" t="s">
        <v>108</v>
      </c>
      <c r="L598" s="9"/>
      <c r="M598" s="6" t="s">
        <v>543</v>
      </c>
      <c r="N598" s="9"/>
      <c r="O598" s="9"/>
      <c r="P598" s="9"/>
      <c r="Q598" s="10" t="s">
        <v>1919</v>
      </c>
    </row>
    <row r="599" spans="1:17" ht="29" x14ac:dyDescent="0.35">
      <c r="A599" s="192" t="s">
        <v>1931</v>
      </c>
      <c r="B599" s="9" t="s">
        <v>1853</v>
      </c>
      <c r="C599" s="9" t="s">
        <v>435</v>
      </c>
      <c r="D599" s="123">
        <v>45561</v>
      </c>
      <c r="E599" s="10" t="s">
        <v>1856</v>
      </c>
      <c r="F599" s="9" t="s">
        <v>28</v>
      </c>
      <c r="G599" s="146" t="s">
        <v>1917</v>
      </c>
      <c r="H599" s="189"/>
      <c r="I599" s="9"/>
      <c r="J599" s="9" t="s">
        <v>543</v>
      </c>
      <c r="K599" s="9" t="s">
        <v>108</v>
      </c>
      <c r="L599" s="9"/>
      <c r="M599" s="6" t="s">
        <v>543</v>
      </c>
      <c r="N599" s="9"/>
      <c r="O599" s="9"/>
      <c r="P599" s="9"/>
      <c r="Q599" s="10" t="s">
        <v>1968</v>
      </c>
    </row>
    <row r="600" spans="1:17" x14ac:dyDescent="0.35">
      <c r="A600" s="192" t="s">
        <v>1931</v>
      </c>
      <c r="B600" s="9" t="s">
        <v>1854</v>
      </c>
      <c r="C600" s="9" t="s">
        <v>16</v>
      </c>
      <c r="D600" s="123">
        <v>45559</v>
      </c>
      <c r="E600" s="10" t="s">
        <v>1855</v>
      </c>
      <c r="F600" s="9" t="s">
        <v>108</v>
      </c>
      <c r="G600" s="146" t="s">
        <v>19</v>
      </c>
      <c r="H600" s="189">
        <v>45562</v>
      </c>
      <c r="I600" s="9">
        <f>H600-D600</f>
        <v>3</v>
      </c>
      <c r="J600" s="9" t="s">
        <v>543</v>
      </c>
      <c r="K600" s="9" t="s">
        <v>108</v>
      </c>
      <c r="L600" s="9">
        <v>4</v>
      </c>
      <c r="M600" s="6" t="s">
        <v>543</v>
      </c>
      <c r="N600" s="9">
        <v>4</v>
      </c>
      <c r="O600" s="9">
        <v>4</v>
      </c>
      <c r="P600" s="9">
        <v>4</v>
      </c>
      <c r="Q600" s="10" t="s">
        <v>1857</v>
      </c>
    </row>
    <row r="601" spans="1:17" x14ac:dyDescent="0.35">
      <c r="A601" s="192" t="s">
        <v>1931</v>
      </c>
      <c r="B601" s="9" t="s">
        <v>1755</v>
      </c>
      <c r="C601" s="9" t="s">
        <v>435</v>
      </c>
      <c r="D601" s="123">
        <v>45512</v>
      </c>
      <c r="E601" s="10" t="s">
        <v>1756</v>
      </c>
      <c r="F601" s="9" t="s">
        <v>108</v>
      </c>
      <c r="G601" s="145" t="s">
        <v>19</v>
      </c>
      <c r="H601" s="189">
        <v>45531</v>
      </c>
      <c r="I601" s="9">
        <f>H601-D601</f>
        <v>19</v>
      </c>
      <c r="J601" s="9" t="s">
        <v>543</v>
      </c>
      <c r="K601" s="9" t="s">
        <v>108</v>
      </c>
      <c r="L601" s="9"/>
      <c r="M601" s="6" t="s">
        <v>543</v>
      </c>
      <c r="N601" s="9"/>
      <c r="O601" s="9"/>
      <c r="P601" s="9"/>
      <c r="Q601" s="10" t="s">
        <v>1757</v>
      </c>
    </row>
    <row r="602" spans="1:17" x14ac:dyDescent="0.35">
      <c r="A602" s="192" t="s">
        <v>1931</v>
      </c>
      <c r="B602" s="9" t="s">
        <v>1763</v>
      </c>
      <c r="C602" s="9" t="s">
        <v>435</v>
      </c>
      <c r="D602" s="196">
        <v>45524</v>
      </c>
      <c r="E602" s="203" t="s">
        <v>1764</v>
      </c>
      <c r="F602" s="9" t="s">
        <v>108</v>
      </c>
      <c r="G602" s="145" t="s">
        <v>19</v>
      </c>
      <c r="H602" s="195">
        <v>45544</v>
      </c>
      <c r="I602" s="9">
        <f>H602-D602</f>
        <v>20</v>
      </c>
      <c r="J602" s="9" t="s">
        <v>543</v>
      </c>
      <c r="K602" s="9" t="s">
        <v>108</v>
      </c>
      <c r="L602" s="9"/>
      <c r="M602" s="6" t="s">
        <v>543</v>
      </c>
      <c r="N602" s="9"/>
      <c r="O602" s="9"/>
      <c r="P602" s="9"/>
      <c r="Q602" s="10" t="s">
        <v>1757</v>
      </c>
    </row>
    <row r="603" spans="1:17" ht="29" x14ac:dyDescent="0.35">
      <c r="A603" s="192" t="s">
        <v>1931</v>
      </c>
      <c r="B603" s="9" t="s">
        <v>1897</v>
      </c>
      <c r="C603" s="9" t="s">
        <v>435</v>
      </c>
      <c r="D603" s="123">
        <v>45607</v>
      </c>
      <c r="E603" s="203" t="s">
        <v>1764</v>
      </c>
      <c r="F603" s="9"/>
      <c r="G603" s="146" t="s">
        <v>1898</v>
      </c>
      <c r="H603" s="195"/>
      <c r="I603" s="9"/>
      <c r="J603" s="9" t="s">
        <v>543</v>
      </c>
      <c r="K603" s="9" t="s">
        <v>108</v>
      </c>
      <c r="L603" s="9"/>
      <c r="M603" s="6" t="s">
        <v>543</v>
      </c>
      <c r="N603" s="9"/>
      <c r="O603" s="9"/>
      <c r="P603" s="9"/>
      <c r="Q603" s="10" t="s">
        <v>1757</v>
      </c>
    </row>
    <row r="604" spans="1:17" ht="29" x14ac:dyDescent="0.35">
      <c r="A604" s="192" t="s">
        <v>1931</v>
      </c>
      <c r="B604" s="9" t="s">
        <v>1759</v>
      </c>
      <c r="C604" s="9" t="s">
        <v>101</v>
      </c>
      <c r="D604" s="123">
        <v>45546</v>
      </c>
      <c r="E604" s="10" t="s">
        <v>1758</v>
      </c>
      <c r="F604" s="9" t="s">
        <v>108</v>
      </c>
      <c r="G604" s="145" t="s">
        <v>19</v>
      </c>
      <c r="H604" s="133">
        <v>45546</v>
      </c>
      <c r="I604" s="9">
        <v>1</v>
      </c>
      <c r="J604" s="9" t="s">
        <v>543</v>
      </c>
      <c r="K604" s="9" t="s">
        <v>108</v>
      </c>
      <c r="L604" s="9"/>
      <c r="M604" s="6" t="s">
        <v>543</v>
      </c>
      <c r="N604" s="9"/>
      <c r="O604" s="9"/>
      <c r="P604" s="9"/>
      <c r="Q604" s="10" t="s">
        <v>1899</v>
      </c>
    </row>
    <row r="605" spans="1:17" ht="29" x14ac:dyDescent="0.35">
      <c r="A605" s="192" t="s">
        <v>1931</v>
      </c>
      <c r="B605" s="9" t="s">
        <v>1762</v>
      </c>
      <c r="C605" s="9" t="s">
        <v>435</v>
      </c>
      <c r="D605" s="123">
        <v>45558</v>
      </c>
      <c r="E605" s="193" t="s">
        <v>1939</v>
      </c>
      <c r="F605" s="9" t="s">
        <v>108</v>
      </c>
      <c r="G605" s="146" t="s">
        <v>1769</v>
      </c>
      <c r="H605" s="133">
        <v>45558</v>
      </c>
      <c r="I605" s="9"/>
      <c r="J605" s="9" t="s">
        <v>543</v>
      </c>
      <c r="K605" s="9" t="s">
        <v>108</v>
      </c>
      <c r="L605" s="9"/>
      <c r="M605" s="6" t="s">
        <v>543</v>
      </c>
      <c r="N605" s="9"/>
      <c r="O605" s="9"/>
      <c r="P605" s="9"/>
      <c r="Q605" s="10" t="s">
        <v>1458</v>
      </c>
    </row>
    <row r="606" spans="1:17" ht="29" x14ac:dyDescent="0.35">
      <c r="A606" s="192" t="s">
        <v>1931</v>
      </c>
      <c r="B606" s="9" t="s">
        <v>1766</v>
      </c>
      <c r="C606" s="9" t="s">
        <v>435</v>
      </c>
      <c r="D606" s="123">
        <v>45562</v>
      </c>
      <c r="E606" s="193" t="s">
        <v>1939</v>
      </c>
      <c r="F606" s="9" t="s">
        <v>108</v>
      </c>
      <c r="G606" s="146" t="s">
        <v>1779</v>
      </c>
      <c r="H606" s="133">
        <v>45562</v>
      </c>
      <c r="I606" s="9"/>
      <c r="J606" s="9" t="s">
        <v>543</v>
      </c>
      <c r="K606" s="9" t="s">
        <v>108</v>
      </c>
      <c r="L606" s="9"/>
      <c r="M606" s="6" t="s">
        <v>543</v>
      </c>
      <c r="N606" s="9"/>
      <c r="O606" s="9"/>
      <c r="P606" s="9"/>
      <c r="Q606" s="10"/>
    </row>
    <row r="607" spans="1:17" ht="29" x14ac:dyDescent="0.35">
      <c r="A607" s="192" t="s">
        <v>1931</v>
      </c>
      <c r="B607" s="9" t="s">
        <v>1858</v>
      </c>
      <c r="C607" s="9" t="s">
        <v>435</v>
      </c>
      <c r="D607" s="123">
        <v>45561</v>
      </c>
      <c r="E607" s="10" t="s">
        <v>1765</v>
      </c>
      <c r="F607" s="9" t="s">
        <v>108</v>
      </c>
      <c r="G607" s="146" t="s">
        <v>1006</v>
      </c>
      <c r="H607" s="133">
        <v>45573</v>
      </c>
      <c r="I607" s="9">
        <f>H607-D607</f>
        <v>12</v>
      </c>
      <c r="J607" s="9" t="s">
        <v>543</v>
      </c>
      <c r="K607" s="9" t="s">
        <v>108</v>
      </c>
      <c r="L607" s="9"/>
      <c r="M607" s="6" t="s">
        <v>543</v>
      </c>
      <c r="N607" s="9"/>
      <c r="O607" s="9"/>
      <c r="P607" s="9"/>
      <c r="Q607" s="10"/>
    </row>
    <row r="608" spans="1:17" ht="29" x14ac:dyDescent="0.35">
      <c r="A608" s="190" t="s">
        <v>1932</v>
      </c>
      <c r="B608" s="9" t="s">
        <v>1767</v>
      </c>
      <c r="C608" s="9" t="s">
        <v>435</v>
      </c>
      <c r="D608" s="123">
        <v>45572</v>
      </c>
      <c r="E608" s="193" t="s">
        <v>1939</v>
      </c>
      <c r="F608" s="9" t="s">
        <v>108</v>
      </c>
      <c r="G608" s="146" t="s">
        <v>1769</v>
      </c>
      <c r="H608" s="133"/>
      <c r="I608" s="9">
        <v>1</v>
      </c>
      <c r="J608" s="9" t="s">
        <v>543</v>
      </c>
      <c r="K608" s="9" t="s">
        <v>108</v>
      </c>
      <c r="L608" s="9"/>
      <c r="M608" s="6" t="s">
        <v>543</v>
      </c>
      <c r="N608" s="9"/>
      <c r="O608" s="9"/>
      <c r="P608" s="9"/>
      <c r="Q608" s="10" t="s">
        <v>1458</v>
      </c>
    </row>
    <row r="609" spans="1:18" ht="29" x14ac:dyDescent="0.35">
      <c r="A609" s="190" t="s">
        <v>1932</v>
      </c>
      <c r="B609" s="9" t="s">
        <v>1770</v>
      </c>
      <c r="C609" s="9" t="s">
        <v>435</v>
      </c>
      <c r="D609" s="123">
        <v>45573</v>
      </c>
      <c r="E609" s="193" t="s">
        <v>1939</v>
      </c>
      <c r="F609" s="9" t="s">
        <v>108</v>
      </c>
      <c r="G609" s="146" t="s">
        <v>1768</v>
      </c>
      <c r="H609" s="133"/>
      <c r="I609" s="9"/>
      <c r="J609" s="9" t="s">
        <v>543</v>
      </c>
      <c r="K609" s="9" t="s">
        <v>108</v>
      </c>
      <c r="L609" s="9"/>
      <c r="M609" s="6" t="s">
        <v>543</v>
      </c>
      <c r="N609" s="9"/>
      <c r="O609" s="9"/>
      <c r="P609" s="9"/>
      <c r="Q609" s="10"/>
    </row>
    <row r="610" spans="1:18" ht="29" x14ac:dyDescent="0.35">
      <c r="A610" s="190" t="s">
        <v>1932</v>
      </c>
      <c r="B610" s="9" t="s">
        <v>1771</v>
      </c>
      <c r="C610" s="9" t="s">
        <v>435</v>
      </c>
      <c r="D610" s="123">
        <v>45572</v>
      </c>
      <c r="E610" s="10" t="s">
        <v>1772</v>
      </c>
      <c r="F610" s="9" t="s">
        <v>28</v>
      </c>
      <c r="G610" s="146" t="s">
        <v>1917</v>
      </c>
      <c r="H610" s="133"/>
      <c r="I610" s="9"/>
      <c r="J610" s="9" t="s">
        <v>543</v>
      </c>
      <c r="K610" s="9" t="s">
        <v>108</v>
      </c>
      <c r="L610" s="9"/>
      <c r="M610" s="6" t="s">
        <v>543</v>
      </c>
      <c r="N610" s="9"/>
      <c r="O610" s="9"/>
      <c r="P610" s="9"/>
      <c r="Q610" s="10" t="s">
        <v>1928</v>
      </c>
    </row>
    <row r="611" spans="1:18" ht="43.5" x14ac:dyDescent="0.35">
      <c r="A611" s="190" t="s">
        <v>1932</v>
      </c>
      <c r="B611" s="9" t="s">
        <v>1773</v>
      </c>
      <c r="C611" s="9" t="s">
        <v>435</v>
      </c>
      <c r="D611" s="123">
        <v>45581</v>
      </c>
      <c r="E611" s="10" t="s">
        <v>1938</v>
      </c>
      <c r="F611" s="9" t="s">
        <v>108</v>
      </c>
      <c r="G611" s="146" t="s">
        <v>1981</v>
      </c>
      <c r="H611" s="133">
        <v>45602</v>
      </c>
      <c r="I611" s="9">
        <f>H611-D611</f>
        <v>21</v>
      </c>
      <c r="J611" s="9" t="s">
        <v>543</v>
      </c>
      <c r="K611" s="9" t="s">
        <v>108</v>
      </c>
      <c r="L611" s="9"/>
      <c r="M611" s="6" t="s">
        <v>543</v>
      </c>
      <c r="N611" s="9"/>
      <c r="O611" s="9"/>
      <c r="P611" s="9"/>
      <c r="Q611" s="10" t="s">
        <v>1861</v>
      </c>
    </row>
    <row r="612" spans="1:18" ht="29" x14ac:dyDescent="0.35">
      <c r="A612" s="190" t="s">
        <v>1932</v>
      </c>
      <c r="B612" s="9" t="s">
        <v>1862</v>
      </c>
      <c r="C612" s="9" t="s">
        <v>435</v>
      </c>
      <c r="D612" s="123">
        <v>45581</v>
      </c>
      <c r="E612" s="10" t="s">
        <v>1601</v>
      </c>
      <c r="F612" s="9" t="s">
        <v>108</v>
      </c>
      <c r="G612" s="146" t="s">
        <v>1831</v>
      </c>
      <c r="H612" s="189"/>
      <c r="I612" s="145"/>
      <c r="J612" s="9" t="s">
        <v>543</v>
      </c>
      <c r="K612" s="9" t="s">
        <v>108</v>
      </c>
      <c r="L612" s="9"/>
      <c r="M612" s="6" t="s">
        <v>543</v>
      </c>
      <c r="N612" s="9"/>
      <c r="O612" s="9"/>
      <c r="P612" s="9"/>
      <c r="Q612" s="10"/>
    </row>
    <row r="613" spans="1:18" ht="29" x14ac:dyDescent="0.35">
      <c r="A613" s="190" t="s">
        <v>1932</v>
      </c>
      <c r="B613" s="9" t="s">
        <v>1773</v>
      </c>
      <c r="C613" s="9" t="s">
        <v>435</v>
      </c>
      <c r="D613" s="123">
        <v>45581</v>
      </c>
      <c r="E613" s="10" t="s">
        <v>1938</v>
      </c>
      <c r="F613" s="9" t="s">
        <v>108</v>
      </c>
      <c r="G613" s="146" t="s">
        <v>1831</v>
      </c>
      <c r="H613" s="133"/>
      <c r="I613" s="9"/>
      <c r="J613" s="9" t="s">
        <v>543</v>
      </c>
      <c r="K613" s="9" t="s">
        <v>108</v>
      </c>
      <c r="L613" s="9"/>
      <c r="M613" s="6" t="s">
        <v>543</v>
      </c>
      <c r="N613" s="9"/>
      <c r="O613" s="9"/>
      <c r="P613" s="9"/>
      <c r="Q613" s="10" t="s">
        <v>1774</v>
      </c>
    </row>
    <row r="614" spans="1:18" ht="29" x14ac:dyDescent="0.35">
      <c r="A614" s="190" t="s">
        <v>1932</v>
      </c>
      <c r="B614" s="9" t="s">
        <v>1863</v>
      </c>
      <c r="C614" s="9" t="s">
        <v>435</v>
      </c>
      <c r="D614" s="123">
        <v>45581</v>
      </c>
      <c r="E614" s="10" t="s">
        <v>1938</v>
      </c>
      <c r="F614" s="9" t="s">
        <v>108</v>
      </c>
      <c r="G614" s="146" t="s">
        <v>1831</v>
      </c>
      <c r="H614" s="189"/>
      <c r="I614" s="9"/>
      <c r="J614" s="9" t="s">
        <v>543</v>
      </c>
      <c r="K614" s="9" t="s">
        <v>108</v>
      </c>
      <c r="L614" s="9"/>
      <c r="M614" s="6" t="s">
        <v>543</v>
      </c>
      <c r="N614" s="9"/>
      <c r="O614" s="9"/>
      <c r="P614" s="9"/>
      <c r="Q614" s="10"/>
    </row>
    <row r="615" spans="1:18" ht="29" x14ac:dyDescent="0.35">
      <c r="A615" s="190" t="s">
        <v>1932</v>
      </c>
      <c r="B615" s="9" t="s">
        <v>1864</v>
      </c>
      <c r="C615" s="9" t="s">
        <v>435</v>
      </c>
      <c r="D615" s="123">
        <v>45581</v>
      </c>
      <c r="E615" s="10" t="s">
        <v>1938</v>
      </c>
      <c r="F615" s="9" t="s">
        <v>108</v>
      </c>
      <c r="G615" s="146" t="s">
        <v>1831</v>
      </c>
      <c r="H615" s="189"/>
      <c r="I615" s="9"/>
      <c r="J615" s="9" t="s">
        <v>543</v>
      </c>
      <c r="K615" s="9" t="s">
        <v>108</v>
      </c>
      <c r="L615" s="9"/>
      <c r="M615" s="6" t="s">
        <v>543</v>
      </c>
      <c r="N615" s="9"/>
      <c r="O615" s="9"/>
      <c r="P615" s="9"/>
      <c r="Q615" s="10"/>
    </row>
    <row r="616" spans="1:18" ht="29" x14ac:dyDescent="0.35">
      <c r="A616" s="190" t="s">
        <v>1932</v>
      </c>
      <c r="B616" s="9" t="s">
        <v>1865</v>
      </c>
      <c r="C616" s="9" t="s">
        <v>435</v>
      </c>
      <c r="D616" s="123">
        <v>45582</v>
      </c>
      <c r="E616" s="10" t="s">
        <v>1938</v>
      </c>
      <c r="F616" s="9" t="s">
        <v>108</v>
      </c>
      <c r="G616" s="146" t="s">
        <v>1831</v>
      </c>
      <c r="H616" s="189"/>
      <c r="I616" s="9"/>
      <c r="J616" s="9" t="s">
        <v>543</v>
      </c>
      <c r="K616" s="9" t="s">
        <v>108</v>
      </c>
      <c r="L616" s="9"/>
      <c r="M616" s="6" t="s">
        <v>543</v>
      </c>
      <c r="N616" s="9"/>
      <c r="O616" s="9"/>
      <c r="P616" s="9"/>
      <c r="Q616" s="10"/>
    </row>
    <row r="617" spans="1:18" ht="29" x14ac:dyDescent="0.35">
      <c r="A617" s="190" t="s">
        <v>1932</v>
      </c>
      <c r="B617" s="9" t="s">
        <v>1885</v>
      </c>
      <c r="C617" s="9" t="s">
        <v>435</v>
      </c>
      <c r="D617" s="123">
        <v>45591</v>
      </c>
      <c r="E617" s="10" t="s">
        <v>1938</v>
      </c>
      <c r="F617" s="9" t="s">
        <v>108</v>
      </c>
      <c r="G617" s="146" t="s">
        <v>1831</v>
      </c>
      <c r="H617" s="189"/>
      <c r="I617" s="9"/>
      <c r="J617" s="9" t="s">
        <v>543</v>
      </c>
      <c r="K617" s="9" t="s">
        <v>108</v>
      </c>
      <c r="L617" s="9"/>
      <c r="M617" s="6" t="s">
        <v>543</v>
      </c>
      <c r="N617" s="9"/>
      <c r="O617" s="9"/>
      <c r="P617" s="9"/>
      <c r="Q617" s="10"/>
    </row>
    <row r="618" spans="1:18" ht="29" x14ac:dyDescent="0.35">
      <c r="A618" s="190" t="s">
        <v>1932</v>
      </c>
      <c r="B618" s="9" t="s">
        <v>1878</v>
      </c>
      <c r="C618" s="9" t="s">
        <v>435</v>
      </c>
      <c r="D618" s="123">
        <v>45587</v>
      </c>
      <c r="E618" s="10" t="s">
        <v>1938</v>
      </c>
      <c r="F618" s="9" t="s">
        <v>108</v>
      </c>
      <c r="G618" s="146" t="s">
        <v>1831</v>
      </c>
      <c r="H618" s="189"/>
      <c r="I618" s="9"/>
      <c r="J618" s="9" t="s">
        <v>543</v>
      </c>
      <c r="K618" s="9" t="s">
        <v>108</v>
      </c>
      <c r="L618" s="9"/>
      <c r="M618" s="6" t="s">
        <v>543</v>
      </c>
      <c r="N618" s="9"/>
      <c r="O618" s="9"/>
      <c r="P618" s="9"/>
      <c r="Q618" s="10"/>
    </row>
    <row r="619" spans="1:18" ht="31" x14ac:dyDescent="0.35">
      <c r="A619" s="190" t="s">
        <v>1932</v>
      </c>
      <c r="B619" s="9" t="s">
        <v>1868</v>
      </c>
      <c r="C619" s="9" t="s">
        <v>435</v>
      </c>
      <c r="D619" s="123">
        <v>45585</v>
      </c>
      <c r="E619" s="10" t="s">
        <v>1869</v>
      </c>
      <c r="F619" s="9" t="s">
        <v>108</v>
      </c>
      <c r="G619" s="146" t="s">
        <v>19</v>
      </c>
      <c r="H619" s="133">
        <v>45602</v>
      </c>
      <c r="I619" s="9">
        <f>H619-D619</f>
        <v>17</v>
      </c>
      <c r="J619" s="9" t="s">
        <v>543</v>
      </c>
      <c r="K619" s="9" t="s">
        <v>108</v>
      </c>
      <c r="L619" s="9">
        <v>4</v>
      </c>
      <c r="M619" s="6" t="s">
        <v>543</v>
      </c>
      <c r="N619" s="9">
        <v>4</v>
      </c>
      <c r="O619" s="9">
        <v>4</v>
      </c>
      <c r="P619" s="9">
        <v>4</v>
      </c>
      <c r="Q619" s="179" t="s">
        <v>1861</v>
      </c>
    </row>
    <row r="620" spans="1:18" ht="43.5" x14ac:dyDescent="0.35">
      <c r="A620" s="190" t="s">
        <v>1932</v>
      </c>
      <c r="B620" s="6" t="s">
        <v>1874</v>
      </c>
      <c r="C620" s="9" t="s">
        <v>435</v>
      </c>
      <c r="D620" s="123">
        <v>45586</v>
      </c>
      <c r="E620" s="10" t="s">
        <v>1776</v>
      </c>
      <c r="F620" s="9" t="s">
        <v>28</v>
      </c>
      <c r="G620" s="146" t="s">
        <v>1781</v>
      </c>
      <c r="H620" s="133">
        <v>45608</v>
      </c>
      <c r="I620" s="9">
        <f>H620-D620</f>
        <v>22</v>
      </c>
      <c r="J620" s="9" t="s">
        <v>543</v>
      </c>
      <c r="K620" s="9" t="s">
        <v>108</v>
      </c>
      <c r="L620" s="9">
        <v>4</v>
      </c>
      <c r="M620" s="6">
        <v>4</v>
      </c>
      <c r="N620" s="9" t="s">
        <v>543</v>
      </c>
      <c r="O620" s="9">
        <v>4</v>
      </c>
      <c r="P620" s="9">
        <v>4</v>
      </c>
      <c r="Q620" s="179" t="s">
        <v>1867</v>
      </c>
      <c r="R620" s="8" t="s">
        <v>1780</v>
      </c>
    </row>
    <row r="621" spans="1:18" ht="43.5" x14ac:dyDescent="0.35">
      <c r="A621" s="190" t="s">
        <v>1932</v>
      </c>
      <c r="B621" s="6" t="s">
        <v>1873</v>
      </c>
      <c r="C621" s="9" t="s">
        <v>435</v>
      </c>
      <c r="D621" s="123">
        <v>45586</v>
      </c>
      <c r="E621" s="10" t="s">
        <v>1776</v>
      </c>
      <c r="F621" s="9" t="s">
        <v>108</v>
      </c>
      <c r="G621" s="146" t="s">
        <v>1779</v>
      </c>
      <c r="H621" s="133"/>
      <c r="I621" s="9"/>
      <c r="J621" s="9" t="s">
        <v>543</v>
      </c>
      <c r="K621" s="9" t="s">
        <v>108</v>
      </c>
      <c r="L621" s="9"/>
      <c r="M621" s="6" t="s">
        <v>543</v>
      </c>
      <c r="N621" s="9"/>
      <c r="O621" s="9"/>
      <c r="P621" s="9"/>
      <c r="Q621" s="179"/>
      <c r="R621" s="8" t="s">
        <v>1780</v>
      </c>
    </row>
    <row r="622" spans="1:18" ht="43.5" x14ac:dyDescent="0.35">
      <c r="A622" s="190" t="s">
        <v>1932</v>
      </c>
      <c r="B622" s="6" t="s">
        <v>1875</v>
      </c>
      <c r="C622" s="9" t="s">
        <v>435</v>
      </c>
      <c r="D622" s="123">
        <v>45587</v>
      </c>
      <c r="E622" s="10" t="s">
        <v>1776</v>
      </c>
      <c r="F622" s="9" t="s">
        <v>108</v>
      </c>
      <c r="G622" s="146" t="s">
        <v>1779</v>
      </c>
      <c r="H622" s="133"/>
      <c r="I622" s="9"/>
      <c r="J622" s="9" t="s">
        <v>543</v>
      </c>
      <c r="K622" s="9" t="s">
        <v>108</v>
      </c>
      <c r="L622" s="9"/>
      <c r="M622" s="6" t="s">
        <v>543</v>
      </c>
      <c r="N622" s="9"/>
      <c r="O622" s="9"/>
      <c r="P622" s="9"/>
      <c r="Q622" s="179"/>
    </row>
    <row r="623" spans="1:18" ht="43.5" x14ac:dyDescent="0.35">
      <c r="A623" s="190" t="s">
        <v>1932</v>
      </c>
      <c r="B623" s="9" t="s">
        <v>1879</v>
      </c>
      <c r="C623" s="9" t="s">
        <v>435</v>
      </c>
      <c r="D623" s="123">
        <v>45588</v>
      </c>
      <c r="E623" s="10" t="s">
        <v>1776</v>
      </c>
      <c r="F623" s="9" t="s">
        <v>108</v>
      </c>
      <c r="G623" s="146" t="s">
        <v>1779</v>
      </c>
      <c r="H623" s="133"/>
      <c r="I623" s="9"/>
      <c r="J623" s="9" t="s">
        <v>543</v>
      </c>
      <c r="K623" s="9" t="s">
        <v>108</v>
      </c>
      <c r="L623" s="9"/>
      <c r="M623" s="6" t="s">
        <v>543</v>
      </c>
      <c r="N623" s="9"/>
      <c r="O623" s="9"/>
      <c r="P623" s="9"/>
      <c r="Q623" s="179"/>
    </row>
    <row r="624" spans="1:18" ht="43.5" x14ac:dyDescent="0.35">
      <c r="A624" s="190" t="s">
        <v>1932</v>
      </c>
      <c r="B624" s="6" t="s">
        <v>1871</v>
      </c>
      <c r="C624" s="9" t="s">
        <v>435</v>
      </c>
      <c r="D624" s="123">
        <v>45589</v>
      </c>
      <c r="E624" s="10" t="s">
        <v>1776</v>
      </c>
      <c r="F624" s="9" t="s">
        <v>28</v>
      </c>
      <c r="G624" s="146" t="s">
        <v>1779</v>
      </c>
      <c r="H624" s="133"/>
      <c r="I624" s="9"/>
      <c r="J624" s="9" t="s">
        <v>543</v>
      </c>
      <c r="K624" s="9" t="s">
        <v>108</v>
      </c>
      <c r="L624" s="9"/>
      <c r="M624" s="6" t="s">
        <v>543</v>
      </c>
      <c r="N624" s="9"/>
      <c r="O624" s="9"/>
      <c r="P624" s="9"/>
      <c r="Q624" s="179" t="s">
        <v>1867</v>
      </c>
      <c r="R624" s="8" t="s">
        <v>1780</v>
      </c>
    </row>
    <row r="625" spans="1:17" ht="43.5" x14ac:dyDescent="0.35">
      <c r="A625" s="190" t="s">
        <v>1932</v>
      </c>
      <c r="B625" s="9" t="s">
        <v>1882</v>
      </c>
      <c r="C625" s="9" t="s">
        <v>435</v>
      </c>
      <c r="D625" s="123">
        <v>45589</v>
      </c>
      <c r="E625" s="10" t="s">
        <v>1776</v>
      </c>
      <c r="F625" s="9" t="s">
        <v>108</v>
      </c>
      <c r="G625" s="146" t="s">
        <v>1779</v>
      </c>
      <c r="H625" s="133"/>
      <c r="I625" s="9"/>
      <c r="J625" s="9" t="s">
        <v>543</v>
      </c>
      <c r="K625" s="9" t="s">
        <v>108</v>
      </c>
      <c r="L625" s="9"/>
      <c r="M625" s="6" t="s">
        <v>543</v>
      </c>
      <c r="N625" s="9"/>
      <c r="O625" s="9"/>
      <c r="P625" s="9"/>
      <c r="Q625" s="179"/>
    </row>
    <row r="626" spans="1:17" ht="43.5" x14ac:dyDescent="0.35">
      <c r="A626" s="190" t="s">
        <v>1932</v>
      </c>
      <c r="B626" s="9" t="s">
        <v>1883</v>
      </c>
      <c r="C626" s="9" t="s">
        <v>435</v>
      </c>
      <c r="D626" s="123">
        <v>45590</v>
      </c>
      <c r="E626" s="10" t="s">
        <v>1776</v>
      </c>
      <c r="F626" s="9" t="s">
        <v>108</v>
      </c>
      <c r="G626" s="146" t="s">
        <v>1779</v>
      </c>
      <c r="H626" s="133"/>
      <c r="I626" s="9"/>
      <c r="J626" s="9" t="s">
        <v>543</v>
      </c>
      <c r="K626" s="9" t="s">
        <v>108</v>
      </c>
      <c r="L626" s="9"/>
      <c r="M626" s="6" t="s">
        <v>543</v>
      </c>
      <c r="N626" s="9"/>
      <c r="O626" s="9"/>
      <c r="P626" s="9"/>
      <c r="Q626" s="179"/>
    </row>
    <row r="627" spans="1:17" ht="29" x14ac:dyDescent="0.35">
      <c r="A627" s="190" t="s">
        <v>1932</v>
      </c>
      <c r="B627" s="9" t="s">
        <v>1880</v>
      </c>
      <c r="C627" s="9" t="s">
        <v>435</v>
      </c>
      <c r="D627" s="123">
        <v>45589</v>
      </c>
      <c r="E627" s="10" t="s">
        <v>1881</v>
      </c>
      <c r="F627" s="9" t="s">
        <v>108</v>
      </c>
      <c r="G627" s="146" t="s">
        <v>1779</v>
      </c>
      <c r="H627" s="133"/>
      <c r="I627" s="9"/>
      <c r="J627" s="9" t="s">
        <v>543</v>
      </c>
      <c r="K627" s="9" t="s">
        <v>108</v>
      </c>
      <c r="L627" s="9"/>
      <c r="M627" s="6" t="s">
        <v>543</v>
      </c>
      <c r="N627" s="9"/>
      <c r="O627" s="9"/>
      <c r="P627" s="9"/>
      <c r="Q627" s="179"/>
    </row>
    <row r="628" spans="1:17" ht="43.5" x14ac:dyDescent="0.35">
      <c r="A628" s="190" t="s">
        <v>1932</v>
      </c>
      <c r="B628" s="9" t="s">
        <v>1775</v>
      </c>
      <c r="C628" s="9" t="s">
        <v>435</v>
      </c>
      <c r="D628" s="123">
        <v>45604</v>
      </c>
      <c r="E628" s="10" t="s">
        <v>1776</v>
      </c>
      <c r="F628" s="9" t="s">
        <v>108</v>
      </c>
      <c r="G628" s="146" t="s">
        <v>1779</v>
      </c>
      <c r="H628" s="133"/>
      <c r="I628" s="9"/>
      <c r="J628" s="9" t="s">
        <v>543</v>
      </c>
      <c r="K628" s="9" t="s">
        <v>108</v>
      </c>
      <c r="L628" s="9"/>
      <c r="M628" s="6" t="s">
        <v>543</v>
      </c>
      <c r="N628" s="9"/>
      <c r="O628" s="9"/>
      <c r="P628" s="9"/>
      <c r="Q628" s="179"/>
    </row>
    <row r="629" spans="1:17" ht="43.5" x14ac:dyDescent="0.35">
      <c r="A629" s="190" t="s">
        <v>1932</v>
      </c>
      <c r="B629" s="9" t="s">
        <v>1890</v>
      </c>
      <c r="C629" s="9" t="s">
        <v>435</v>
      </c>
      <c r="D629" s="123">
        <v>45593</v>
      </c>
      <c r="E629" s="10" t="s">
        <v>1776</v>
      </c>
      <c r="F629" s="9" t="s">
        <v>108</v>
      </c>
      <c r="G629" s="146" t="s">
        <v>1779</v>
      </c>
      <c r="H629" s="133"/>
      <c r="I629" s="9"/>
      <c r="J629" s="9" t="s">
        <v>543</v>
      </c>
      <c r="K629" s="9" t="s">
        <v>108</v>
      </c>
      <c r="L629" s="9"/>
      <c r="M629" s="6" t="s">
        <v>543</v>
      </c>
      <c r="N629" s="9"/>
      <c r="O629" s="9"/>
      <c r="P629" s="9"/>
      <c r="Q629" s="179"/>
    </row>
    <row r="630" spans="1:17" ht="29" x14ac:dyDescent="0.35">
      <c r="A630" s="190" t="s">
        <v>1932</v>
      </c>
      <c r="B630" s="9" t="s">
        <v>1884</v>
      </c>
      <c r="C630" s="9" t="s">
        <v>435</v>
      </c>
      <c r="D630" s="123">
        <v>45591</v>
      </c>
      <c r="E630" s="10" t="s">
        <v>1881</v>
      </c>
      <c r="F630" s="9" t="s">
        <v>108</v>
      </c>
      <c r="G630" s="146" t="s">
        <v>1779</v>
      </c>
      <c r="H630" s="133"/>
      <c r="I630" s="9"/>
      <c r="J630" s="9" t="s">
        <v>543</v>
      </c>
      <c r="K630" s="9" t="s">
        <v>108</v>
      </c>
      <c r="L630" s="9"/>
      <c r="M630" s="6" t="s">
        <v>543</v>
      </c>
      <c r="N630" s="9"/>
      <c r="O630" s="9"/>
      <c r="P630" s="9"/>
      <c r="Q630" s="179"/>
    </row>
    <row r="631" spans="1:17" ht="29" x14ac:dyDescent="0.35">
      <c r="A631" s="190" t="s">
        <v>1932</v>
      </c>
      <c r="B631" s="9" t="s">
        <v>1877</v>
      </c>
      <c r="C631" s="9" t="s">
        <v>435</v>
      </c>
      <c r="D631" s="123">
        <v>45587</v>
      </c>
      <c r="E631" s="10" t="s">
        <v>1876</v>
      </c>
      <c r="F631" s="145" t="s">
        <v>28</v>
      </c>
      <c r="G631" s="146" t="s">
        <v>1917</v>
      </c>
      <c r="H631" s="133" t="s">
        <v>1969</v>
      </c>
      <c r="I631" s="9"/>
      <c r="J631" s="9" t="s">
        <v>543</v>
      </c>
      <c r="K631" s="9" t="s">
        <v>108</v>
      </c>
      <c r="L631" s="9"/>
      <c r="M631" s="6" t="s">
        <v>543</v>
      </c>
      <c r="N631" s="9"/>
      <c r="O631" s="9"/>
      <c r="P631" s="9"/>
      <c r="Q631" s="10" t="s">
        <v>1911</v>
      </c>
    </row>
    <row r="632" spans="1:17" ht="29" x14ac:dyDescent="0.35">
      <c r="A632" s="190" t="s">
        <v>1932</v>
      </c>
      <c r="B632" s="9" t="s">
        <v>1904</v>
      </c>
      <c r="C632" s="9" t="s">
        <v>435</v>
      </c>
      <c r="D632" s="123">
        <v>45614</v>
      </c>
      <c r="E632" s="10" t="s">
        <v>1876</v>
      </c>
      <c r="F632" s="9" t="s">
        <v>108</v>
      </c>
      <c r="G632" s="146" t="s">
        <v>1779</v>
      </c>
      <c r="H632" s="133"/>
      <c r="I632" s="9"/>
      <c r="J632" s="9" t="s">
        <v>543</v>
      </c>
      <c r="K632" s="9" t="s">
        <v>108</v>
      </c>
      <c r="L632" s="9"/>
      <c r="M632" s="6" t="s">
        <v>543</v>
      </c>
      <c r="N632" s="9"/>
      <c r="O632" s="9"/>
      <c r="P632" s="9"/>
      <c r="Q632" s="10"/>
    </row>
    <row r="633" spans="1:17" x14ac:dyDescent="0.35">
      <c r="A633" s="190" t="s">
        <v>1932</v>
      </c>
      <c r="B633" s="9" t="s">
        <v>1870</v>
      </c>
      <c r="C633" s="9" t="s">
        <v>435</v>
      </c>
      <c r="D633" s="123">
        <v>45586</v>
      </c>
      <c r="E633" s="10" t="s">
        <v>1872</v>
      </c>
      <c r="F633" s="9" t="s">
        <v>108</v>
      </c>
      <c r="G633" s="146" t="s">
        <v>1917</v>
      </c>
      <c r="H633" s="189"/>
      <c r="I633" s="9"/>
      <c r="J633" s="9"/>
      <c r="K633" s="9"/>
      <c r="L633" s="9"/>
      <c r="M633" s="6" t="s">
        <v>543</v>
      </c>
      <c r="N633" s="9"/>
      <c r="O633" s="9"/>
      <c r="P633" s="9"/>
      <c r="Q633" s="10"/>
    </row>
    <row r="634" spans="1:17" ht="29" x14ac:dyDescent="0.35">
      <c r="A634" s="190" t="s">
        <v>1932</v>
      </c>
      <c r="B634" s="9" t="s">
        <v>1971</v>
      </c>
      <c r="C634" s="9" t="s">
        <v>16</v>
      </c>
      <c r="D634" s="123">
        <v>45586</v>
      </c>
      <c r="E634" s="10" t="s">
        <v>1777</v>
      </c>
      <c r="F634" s="9" t="s">
        <v>28</v>
      </c>
      <c r="G634" s="145" t="s">
        <v>19</v>
      </c>
      <c r="H634" s="133">
        <v>45610</v>
      </c>
      <c r="I634" s="9">
        <f>H634-D634</f>
        <v>24</v>
      </c>
      <c r="J634" s="9" t="s">
        <v>543</v>
      </c>
      <c r="K634" s="9" t="s">
        <v>108</v>
      </c>
      <c r="L634" s="9"/>
      <c r="M634" s="6" t="s">
        <v>543</v>
      </c>
      <c r="N634" s="9"/>
      <c r="O634" s="9"/>
      <c r="P634" s="9"/>
      <c r="Q634" s="10" t="s">
        <v>1778</v>
      </c>
    </row>
    <row r="635" spans="1:17" ht="29" x14ac:dyDescent="0.35">
      <c r="A635" s="190" t="s">
        <v>1932</v>
      </c>
      <c r="B635" s="9" t="s">
        <v>1886</v>
      </c>
      <c r="C635" s="9" t="s">
        <v>435</v>
      </c>
      <c r="D635" s="123">
        <v>45593</v>
      </c>
      <c r="E635" s="10" t="s">
        <v>1887</v>
      </c>
      <c r="F635" s="9" t="s">
        <v>108</v>
      </c>
      <c r="G635" s="145" t="s">
        <v>1888</v>
      </c>
      <c r="H635" s="133">
        <v>45608</v>
      </c>
      <c r="I635" s="9">
        <f>H635-D635</f>
        <v>15</v>
      </c>
      <c r="J635" s="9" t="s">
        <v>543</v>
      </c>
      <c r="K635" s="9" t="s">
        <v>108</v>
      </c>
      <c r="L635" s="9">
        <v>4</v>
      </c>
      <c r="M635" s="6" t="s">
        <v>543</v>
      </c>
      <c r="N635" s="9"/>
      <c r="O635" s="9">
        <v>4</v>
      </c>
      <c r="P635" s="9">
        <v>4</v>
      </c>
      <c r="Q635" s="10" t="s">
        <v>1889</v>
      </c>
    </row>
    <row r="636" spans="1:17" ht="29" x14ac:dyDescent="0.35">
      <c r="A636" s="190" t="s">
        <v>1932</v>
      </c>
      <c r="B636" s="9" t="s">
        <v>1891</v>
      </c>
      <c r="C636" s="9" t="s">
        <v>435</v>
      </c>
      <c r="D636" s="123">
        <v>45597</v>
      </c>
      <c r="E636" s="10" t="s">
        <v>1892</v>
      </c>
      <c r="F636" s="9" t="s">
        <v>108</v>
      </c>
      <c r="G636" s="145" t="s">
        <v>478</v>
      </c>
      <c r="H636" s="133"/>
      <c r="I636" s="9"/>
      <c r="J636" s="9" t="s">
        <v>543</v>
      </c>
      <c r="K636" s="9" t="s">
        <v>108</v>
      </c>
      <c r="L636" s="9"/>
      <c r="M636" s="6" t="s">
        <v>543</v>
      </c>
      <c r="N636" s="9"/>
      <c r="O636" s="9"/>
      <c r="P636" s="9"/>
      <c r="Q636" s="10" t="s">
        <v>1893</v>
      </c>
    </row>
    <row r="637" spans="1:17" ht="29" x14ac:dyDescent="0.35">
      <c r="A637" s="190" t="s">
        <v>1932</v>
      </c>
      <c r="B637" s="9" t="s">
        <v>1912</v>
      </c>
      <c r="C637" s="9" t="s">
        <v>435</v>
      </c>
      <c r="D637" s="123">
        <v>45604</v>
      </c>
      <c r="E637" s="10" t="s">
        <v>1913</v>
      </c>
      <c r="F637" s="9" t="s">
        <v>28</v>
      </c>
      <c r="G637" s="145" t="s">
        <v>1917</v>
      </c>
      <c r="H637" s="133" t="s">
        <v>1969</v>
      </c>
      <c r="I637" s="9"/>
      <c r="J637" s="9" t="s">
        <v>543</v>
      </c>
      <c r="K637" s="9" t="s">
        <v>108</v>
      </c>
      <c r="L637" s="9"/>
      <c r="M637" s="6" t="s">
        <v>543</v>
      </c>
      <c r="N637" s="9"/>
      <c r="O637" s="9"/>
      <c r="P637" s="9"/>
      <c r="Q637" s="10" t="s">
        <v>1911</v>
      </c>
    </row>
    <row r="638" spans="1:17" ht="43.5" x14ac:dyDescent="0.35">
      <c r="A638" s="190" t="s">
        <v>1932</v>
      </c>
      <c r="B638" s="9" t="s">
        <v>1894</v>
      </c>
      <c r="C638" s="9" t="s">
        <v>435</v>
      </c>
      <c r="D638" s="123">
        <v>45607</v>
      </c>
      <c r="E638" s="10" t="s">
        <v>1895</v>
      </c>
      <c r="F638" s="145" t="s">
        <v>28</v>
      </c>
      <c r="G638" s="145" t="s">
        <v>1917</v>
      </c>
      <c r="H638" s="133" t="s">
        <v>1969</v>
      </c>
      <c r="I638" s="9"/>
      <c r="J638" s="9" t="s">
        <v>543</v>
      </c>
      <c r="K638" s="9" t="s">
        <v>108</v>
      </c>
      <c r="L638" s="9">
        <v>3</v>
      </c>
      <c r="M638" s="6">
        <v>4</v>
      </c>
      <c r="N638" s="9"/>
      <c r="O638" s="9">
        <v>3</v>
      </c>
      <c r="P638" s="9">
        <f>AVERAGE(O638,M638,L638)</f>
        <v>3.3333333333333335</v>
      </c>
      <c r="Q638" s="10" t="s">
        <v>1911</v>
      </c>
    </row>
    <row r="639" spans="1:17" ht="43.5" hidden="1" x14ac:dyDescent="0.35">
      <c r="A639" s="190" t="s">
        <v>1932</v>
      </c>
      <c r="B639" s="9" t="s">
        <v>1894</v>
      </c>
      <c r="C639" s="9" t="s">
        <v>435</v>
      </c>
      <c r="D639" s="123">
        <v>45607</v>
      </c>
      <c r="E639" s="10" t="s">
        <v>1895</v>
      </c>
      <c r="F639" s="145" t="s">
        <v>28</v>
      </c>
      <c r="G639" s="149" t="s">
        <v>1779</v>
      </c>
      <c r="H639" s="133"/>
      <c r="I639" s="9"/>
      <c r="J639" s="9" t="s">
        <v>543</v>
      </c>
      <c r="K639" s="9" t="s">
        <v>108</v>
      </c>
      <c r="L639" s="9"/>
      <c r="M639" s="6" t="s">
        <v>543</v>
      </c>
      <c r="N639" s="9"/>
      <c r="O639" s="9"/>
      <c r="P639" s="9"/>
      <c r="Q639" s="10" t="s">
        <v>1911</v>
      </c>
    </row>
    <row r="640" spans="1:17" ht="43.5" hidden="1" x14ac:dyDescent="0.35">
      <c r="A640" s="190" t="s">
        <v>1932</v>
      </c>
      <c r="B640" s="9" t="s">
        <v>1896</v>
      </c>
      <c r="C640" s="9" t="s">
        <v>435</v>
      </c>
      <c r="D640" s="123">
        <v>45607</v>
      </c>
      <c r="E640" s="10" t="s">
        <v>1895</v>
      </c>
      <c r="F640" s="145" t="s">
        <v>28</v>
      </c>
      <c r="G640" s="149" t="s">
        <v>1779</v>
      </c>
      <c r="H640" s="133"/>
      <c r="I640" s="9"/>
      <c r="J640" s="9" t="s">
        <v>543</v>
      </c>
      <c r="K640" s="9" t="s">
        <v>108</v>
      </c>
      <c r="L640" s="9"/>
      <c r="M640" s="6" t="s">
        <v>543</v>
      </c>
      <c r="N640" s="9"/>
      <c r="O640" s="9"/>
      <c r="P640" s="9"/>
      <c r="Q640" s="10" t="s">
        <v>1911</v>
      </c>
    </row>
    <row r="641" spans="1:17" ht="29" x14ac:dyDescent="0.35">
      <c r="A641" s="190" t="s">
        <v>1932</v>
      </c>
      <c r="B641" s="9" t="s">
        <v>1900</v>
      </c>
      <c r="C641" s="9" t="s">
        <v>435</v>
      </c>
      <c r="D641" s="123">
        <v>45607</v>
      </c>
      <c r="E641" s="10" t="s">
        <v>1901</v>
      </c>
      <c r="F641" s="145" t="s">
        <v>28</v>
      </c>
      <c r="G641" s="145" t="s">
        <v>1917</v>
      </c>
      <c r="H641" s="145" t="s">
        <v>1917</v>
      </c>
      <c r="I641" s="9"/>
      <c r="J641" s="9" t="s">
        <v>543</v>
      </c>
      <c r="K641" s="9" t="s">
        <v>108</v>
      </c>
      <c r="L641" s="9"/>
      <c r="M641" s="6" t="s">
        <v>543</v>
      </c>
      <c r="N641" s="9"/>
      <c r="O641" s="9"/>
      <c r="P641" s="9"/>
      <c r="Q641" s="10" t="s">
        <v>1911</v>
      </c>
    </row>
    <row r="642" spans="1:17" ht="31" x14ac:dyDescent="0.35">
      <c r="A642" s="190" t="s">
        <v>1932</v>
      </c>
      <c r="B642" s="9" t="s">
        <v>1902</v>
      </c>
      <c r="C642" s="9" t="s">
        <v>435</v>
      </c>
      <c r="D642" s="123">
        <v>45612</v>
      </c>
      <c r="E642" s="10" t="s">
        <v>1903</v>
      </c>
      <c r="F642" s="9" t="s">
        <v>28</v>
      </c>
      <c r="G642" s="145" t="s">
        <v>19</v>
      </c>
      <c r="H642" s="133">
        <v>45680</v>
      </c>
      <c r="I642" s="9">
        <f>H642-D642</f>
        <v>68</v>
      </c>
      <c r="J642" s="9" t="s">
        <v>543</v>
      </c>
      <c r="K642" s="9" t="s">
        <v>108</v>
      </c>
      <c r="L642" s="9"/>
      <c r="M642" s="6" t="s">
        <v>543</v>
      </c>
      <c r="N642" s="9"/>
      <c r="O642" s="9"/>
      <c r="P642" s="9"/>
      <c r="Q642" s="200" t="s">
        <v>1970</v>
      </c>
    </row>
    <row r="643" spans="1:17" ht="29" x14ac:dyDescent="0.35">
      <c r="A643" s="190"/>
      <c r="B643" s="9" t="s">
        <v>1971</v>
      </c>
      <c r="C643" s="9" t="s">
        <v>101</v>
      </c>
      <c r="D643" s="123">
        <v>45617</v>
      </c>
      <c r="E643" s="10" t="s">
        <v>1974</v>
      </c>
      <c r="F643" s="9" t="s">
        <v>28</v>
      </c>
      <c r="G643" s="145" t="s">
        <v>19</v>
      </c>
      <c r="H643" s="133">
        <v>45617</v>
      </c>
      <c r="I643" s="9">
        <v>1</v>
      </c>
      <c r="J643" s="9" t="s">
        <v>543</v>
      </c>
      <c r="K643" s="9" t="s">
        <v>108</v>
      </c>
      <c r="L643" s="9">
        <v>5</v>
      </c>
      <c r="M643" s="6"/>
      <c r="N643" s="9">
        <v>5</v>
      </c>
      <c r="O643" s="9"/>
      <c r="P643" s="9">
        <v>5</v>
      </c>
      <c r="Q643" s="200"/>
    </row>
    <row r="644" spans="1:17" ht="46.5" x14ac:dyDescent="0.35">
      <c r="A644" s="190" t="s">
        <v>1932</v>
      </c>
      <c r="B644" s="9" t="s">
        <v>1783</v>
      </c>
      <c r="C644" s="9" t="s">
        <v>435</v>
      </c>
      <c r="D644" s="123">
        <v>45630</v>
      </c>
      <c r="E644" s="10" t="s">
        <v>1782</v>
      </c>
      <c r="F644" s="9" t="s">
        <v>28</v>
      </c>
      <c r="G644" s="9" t="s">
        <v>19</v>
      </c>
      <c r="H644" s="133">
        <v>45665</v>
      </c>
      <c r="I644" s="9">
        <f>H644-D644</f>
        <v>35</v>
      </c>
      <c r="J644" s="9" t="s">
        <v>543</v>
      </c>
      <c r="K644" s="9" t="s">
        <v>108</v>
      </c>
      <c r="L644" s="9"/>
      <c r="M644" s="6" t="s">
        <v>543</v>
      </c>
      <c r="N644" s="9"/>
      <c r="O644" s="9"/>
      <c r="P644" s="9"/>
      <c r="Q644" s="200" t="s">
        <v>1906</v>
      </c>
    </row>
    <row r="645" spans="1:17" ht="29" x14ac:dyDescent="0.35">
      <c r="A645" s="190" t="s">
        <v>1932</v>
      </c>
      <c r="B645" s="9" t="s">
        <v>1905</v>
      </c>
      <c r="C645" s="9" t="s">
        <v>435</v>
      </c>
      <c r="D645" s="123">
        <v>45630</v>
      </c>
      <c r="E645" s="10" t="s">
        <v>1782</v>
      </c>
      <c r="F645" s="9" t="s">
        <v>28</v>
      </c>
      <c r="G645" s="146" t="s">
        <v>1779</v>
      </c>
      <c r="H645" s="133"/>
      <c r="I645" s="9"/>
      <c r="J645" s="9" t="s">
        <v>543</v>
      </c>
      <c r="K645" s="9" t="s">
        <v>108</v>
      </c>
      <c r="L645" s="9"/>
      <c r="M645" s="6" t="s">
        <v>543</v>
      </c>
      <c r="N645" s="9"/>
      <c r="O645" s="9"/>
      <c r="P645" s="9"/>
      <c r="Q645" s="179"/>
    </row>
    <row r="646" spans="1:17" x14ac:dyDescent="0.35">
      <c r="A646" s="190" t="s">
        <v>1932</v>
      </c>
      <c r="B646" s="145" t="s">
        <v>1794</v>
      </c>
      <c r="C646" s="9" t="s">
        <v>435</v>
      </c>
      <c r="D646" s="123">
        <v>45637</v>
      </c>
      <c r="E646" s="10" t="s">
        <v>1784</v>
      </c>
      <c r="F646" s="9" t="s">
        <v>108</v>
      </c>
      <c r="G646" s="145" t="s">
        <v>19</v>
      </c>
      <c r="H646" s="189">
        <v>45644</v>
      </c>
      <c r="I646" s="9">
        <f>H646-D646</f>
        <v>7</v>
      </c>
      <c r="J646" s="9" t="s">
        <v>543</v>
      </c>
      <c r="K646" s="9" t="s">
        <v>108</v>
      </c>
      <c r="L646" s="9"/>
      <c r="M646" s="6" t="s">
        <v>543</v>
      </c>
      <c r="N646" s="9"/>
      <c r="O646" s="9"/>
      <c r="P646" s="9"/>
      <c r="Q646" s="179"/>
    </row>
    <row r="647" spans="1:17" ht="29" x14ac:dyDescent="0.35">
      <c r="A647" s="190" t="s">
        <v>1932</v>
      </c>
      <c r="B647" s="145" t="s">
        <v>1914</v>
      </c>
      <c r="C647" s="9" t="s">
        <v>435</v>
      </c>
      <c r="D647" s="123">
        <v>45639</v>
      </c>
      <c r="E647" s="10" t="s">
        <v>1787</v>
      </c>
      <c r="F647" s="9" t="s">
        <v>108</v>
      </c>
      <c r="G647" s="6" t="s">
        <v>1788</v>
      </c>
      <c r="H647" s="133">
        <v>45646</v>
      </c>
      <c r="I647" s="9">
        <f>H647-D647</f>
        <v>7</v>
      </c>
      <c r="J647" s="9" t="s">
        <v>543</v>
      </c>
      <c r="K647" s="9" t="s">
        <v>108</v>
      </c>
      <c r="L647" s="9">
        <v>4</v>
      </c>
      <c r="M647" s="6">
        <v>4</v>
      </c>
      <c r="N647" s="9" t="s">
        <v>543</v>
      </c>
      <c r="O647" s="9">
        <v>4</v>
      </c>
      <c r="P647" s="9">
        <v>4</v>
      </c>
      <c r="Q647" s="179"/>
    </row>
    <row r="648" spans="1:17" ht="43.5" x14ac:dyDescent="0.35">
      <c r="A648" s="190" t="s">
        <v>1932</v>
      </c>
      <c r="B648" s="9" t="s">
        <v>1789</v>
      </c>
      <c r="C648" s="9" t="s">
        <v>435</v>
      </c>
      <c r="D648" s="123">
        <v>45642</v>
      </c>
      <c r="E648" s="10" t="s">
        <v>1790</v>
      </c>
      <c r="F648" s="9" t="s">
        <v>108</v>
      </c>
      <c r="G648" s="9" t="s">
        <v>19</v>
      </c>
      <c r="H648" s="133">
        <v>45643</v>
      </c>
      <c r="I648" s="9">
        <f>H648-D648</f>
        <v>1</v>
      </c>
      <c r="J648" s="9" t="s">
        <v>543</v>
      </c>
      <c r="K648" s="9" t="s">
        <v>108</v>
      </c>
      <c r="L648" s="9">
        <v>5</v>
      </c>
      <c r="M648" s="6" t="s">
        <v>543</v>
      </c>
      <c r="N648" s="9">
        <v>5</v>
      </c>
      <c r="O648" s="9">
        <v>4</v>
      </c>
      <c r="P648" s="9">
        <f>AVERAGE(O648,N648,L648)</f>
        <v>4.666666666666667</v>
      </c>
      <c r="Q648" s="10"/>
    </row>
    <row r="649" spans="1:17" ht="43.5" x14ac:dyDescent="0.35">
      <c r="A649" s="190" t="s">
        <v>1932</v>
      </c>
      <c r="B649" s="9" t="s">
        <v>1785</v>
      </c>
      <c r="C649" s="9" t="s">
        <v>435</v>
      </c>
      <c r="D649" s="123">
        <v>45635</v>
      </c>
      <c r="E649" s="10" t="s">
        <v>1792</v>
      </c>
      <c r="F649" s="9" t="s">
        <v>108</v>
      </c>
      <c r="G649" s="145" t="s">
        <v>19</v>
      </c>
      <c r="H649" s="133">
        <v>45646</v>
      </c>
      <c r="I649" s="9">
        <f>H649-D649</f>
        <v>11</v>
      </c>
      <c r="J649" s="9" t="s">
        <v>543</v>
      </c>
      <c r="K649" s="9" t="s">
        <v>108</v>
      </c>
      <c r="L649" s="9">
        <v>5</v>
      </c>
      <c r="M649" s="6" t="s">
        <v>543</v>
      </c>
      <c r="N649" s="9">
        <v>5</v>
      </c>
      <c r="O649" s="9">
        <v>5</v>
      </c>
      <c r="P649" s="9">
        <v>5</v>
      </c>
      <c r="Q649" s="179"/>
    </row>
    <row r="650" spans="1:17" x14ac:dyDescent="0.35">
      <c r="A650" s="190" t="s">
        <v>1932</v>
      </c>
      <c r="B650" s="9" t="s">
        <v>1972</v>
      </c>
      <c r="C650" s="9" t="s">
        <v>101</v>
      </c>
      <c r="D650" s="123">
        <v>45635</v>
      </c>
      <c r="E650" s="10" t="s">
        <v>1973</v>
      </c>
      <c r="F650" s="9" t="s">
        <v>108</v>
      </c>
      <c r="G650" s="145" t="s">
        <v>19</v>
      </c>
      <c r="H650" s="133">
        <v>45637</v>
      </c>
      <c r="I650" s="9">
        <f>H650-D650</f>
        <v>2</v>
      </c>
      <c r="J650" s="9" t="s">
        <v>543</v>
      </c>
      <c r="K650" s="9" t="s">
        <v>108</v>
      </c>
      <c r="L650" s="9">
        <v>5</v>
      </c>
      <c r="M650" s="6" t="s">
        <v>543</v>
      </c>
      <c r="N650" s="9">
        <v>5</v>
      </c>
      <c r="O650" s="9">
        <v>5</v>
      </c>
      <c r="P650" s="9">
        <v>5</v>
      </c>
      <c r="Q650" s="179"/>
    </row>
    <row r="651" spans="1:17" ht="43.5" x14ac:dyDescent="0.35">
      <c r="A651" s="190" t="s">
        <v>1932</v>
      </c>
      <c r="B651" s="9" t="s">
        <v>1785</v>
      </c>
      <c r="C651" s="9" t="s">
        <v>435</v>
      </c>
      <c r="D651" s="123">
        <v>45641</v>
      </c>
      <c r="E651" s="10" t="s">
        <v>1786</v>
      </c>
      <c r="F651" s="9" t="s">
        <v>108</v>
      </c>
      <c r="G651" s="146" t="s">
        <v>1779</v>
      </c>
      <c r="H651" s="133"/>
      <c r="I651" s="9"/>
      <c r="J651" s="9" t="s">
        <v>543</v>
      </c>
      <c r="K651" s="9" t="s">
        <v>108</v>
      </c>
      <c r="L651" s="9"/>
      <c r="M651" s="6" t="s">
        <v>543</v>
      </c>
      <c r="N651" s="9"/>
      <c r="O651" s="9"/>
      <c r="P651" s="9"/>
      <c r="Q651" s="179"/>
    </row>
    <row r="652" spans="1:17" ht="43.5" x14ac:dyDescent="0.35">
      <c r="A652" s="190" t="s">
        <v>1932</v>
      </c>
      <c r="B652" s="9" t="s">
        <v>1791</v>
      </c>
      <c r="C652" s="9" t="s">
        <v>435</v>
      </c>
      <c r="D652" s="123">
        <v>45642</v>
      </c>
      <c r="E652" s="10" t="s">
        <v>1786</v>
      </c>
      <c r="F652" s="9" t="s">
        <v>108</v>
      </c>
      <c r="G652" s="146" t="s">
        <v>1779</v>
      </c>
      <c r="H652" s="189"/>
      <c r="I652" s="145"/>
      <c r="J652" s="9" t="s">
        <v>543</v>
      </c>
      <c r="K652" s="9" t="s">
        <v>108</v>
      </c>
      <c r="L652" s="9"/>
      <c r="M652" s="6" t="s">
        <v>543</v>
      </c>
      <c r="N652" s="9"/>
      <c r="O652" s="9"/>
      <c r="P652" s="9"/>
      <c r="Q652" s="179"/>
    </row>
    <row r="653" spans="1:17" ht="31" x14ac:dyDescent="0.35">
      <c r="A653" s="190" t="s">
        <v>1932</v>
      </c>
      <c r="B653" s="9" t="s">
        <v>1907</v>
      </c>
      <c r="C653" s="9" t="s">
        <v>435</v>
      </c>
      <c r="D653" s="123">
        <v>45652</v>
      </c>
      <c r="E653" s="10" t="s">
        <v>1793</v>
      </c>
      <c r="F653" s="9" t="s">
        <v>108</v>
      </c>
      <c r="G653" s="9" t="s">
        <v>19</v>
      </c>
      <c r="H653" s="133">
        <v>45674</v>
      </c>
      <c r="I653" s="9">
        <f>H653-D653</f>
        <v>22</v>
      </c>
      <c r="J653" s="9" t="s">
        <v>543</v>
      </c>
      <c r="K653" s="9" t="s">
        <v>108</v>
      </c>
      <c r="L653" s="9">
        <v>4</v>
      </c>
      <c r="M653" s="6" t="s">
        <v>543</v>
      </c>
      <c r="N653" s="9">
        <v>4</v>
      </c>
      <c r="O653" s="9">
        <v>4</v>
      </c>
      <c r="P653" s="9">
        <v>4</v>
      </c>
      <c r="Q653" s="202" t="s">
        <v>1910</v>
      </c>
    </row>
    <row r="654" spans="1:17" x14ac:dyDescent="0.35">
      <c r="A654" s="190" t="s">
        <v>1932</v>
      </c>
      <c r="B654" s="9" t="s">
        <v>1908</v>
      </c>
      <c r="C654" s="9" t="s">
        <v>435</v>
      </c>
      <c r="D654" s="123">
        <v>45657</v>
      </c>
      <c r="E654" s="10" t="s">
        <v>1909</v>
      </c>
      <c r="F654" s="9" t="s">
        <v>108</v>
      </c>
      <c r="G654" s="9" t="s">
        <v>19</v>
      </c>
      <c r="H654" s="133">
        <v>45659</v>
      </c>
      <c r="I654" s="9">
        <f>H654-D654</f>
        <v>2</v>
      </c>
      <c r="J654" s="9" t="s">
        <v>543</v>
      </c>
      <c r="K654" s="9" t="s">
        <v>108</v>
      </c>
      <c r="L654" s="9">
        <v>5</v>
      </c>
      <c r="M654" s="9"/>
      <c r="N654" s="9">
        <v>5</v>
      </c>
      <c r="O654" s="9">
        <v>5</v>
      </c>
      <c r="P654" s="9">
        <v>5</v>
      </c>
      <c r="Q654" s="10"/>
    </row>
    <row r="655" spans="1:17" x14ac:dyDescent="0.35">
      <c r="A655" s="201"/>
      <c r="B655" s="9"/>
      <c r="C655" s="9"/>
      <c r="D655" s="9"/>
      <c r="E655" s="10"/>
      <c r="F655" s="9"/>
      <c r="G655" s="83"/>
      <c r="H655" s="133"/>
      <c r="I655" s="9"/>
      <c r="J655" s="9"/>
      <c r="K655" s="9"/>
      <c r="L655" s="9"/>
      <c r="M655" s="9"/>
      <c r="N655" s="9"/>
      <c r="O655" s="9"/>
      <c r="P655" s="9"/>
      <c r="Q655" s="10"/>
    </row>
    <row r="656" spans="1:17" x14ac:dyDescent="0.35">
      <c r="A656" s="9"/>
      <c r="B656" s="9"/>
      <c r="C656" s="9"/>
      <c r="D656" s="9"/>
      <c r="E656" s="10"/>
      <c r="F656" s="9"/>
      <c r="G656" s="83"/>
      <c r="H656" s="133"/>
      <c r="I656" s="9"/>
      <c r="J656" s="9"/>
      <c r="K656" s="9"/>
      <c r="L656" s="9"/>
      <c r="M656" s="9"/>
      <c r="N656" s="9"/>
      <c r="O656" s="9"/>
      <c r="P656" s="9"/>
      <c r="Q656" s="10"/>
    </row>
    <row r="657" spans="1:17" x14ac:dyDescent="0.35">
      <c r="A657" s="9"/>
      <c r="B657" s="9"/>
      <c r="C657" s="9"/>
      <c r="D657" s="9"/>
      <c r="E657" s="10"/>
      <c r="F657" s="9"/>
      <c r="G657" s="83"/>
      <c r="H657" s="133"/>
      <c r="I657" s="9"/>
      <c r="J657" s="9"/>
      <c r="K657" s="9"/>
      <c r="L657" s="9"/>
      <c r="M657" s="9"/>
      <c r="N657" s="9"/>
      <c r="O657" s="9"/>
      <c r="P657" s="9"/>
      <c r="Q657" s="10"/>
    </row>
    <row r="658" spans="1:17" x14ac:dyDescent="0.35">
      <c r="A658" s="9"/>
      <c r="B658" s="9"/>
      <c r="C658" s="9"/>
      <c r="D658" s="9"/>
      <c r="E658" s="10"/>
      <c r="F658" s="9"/>
      <c r="G658" s="83"/>
      <c r="H658" s="133"/>
      <c r="I658" s="9"/>
      <c r="J658" s="9"/>
      <c r="K658" s="9"/>
      <c r="L658" s="9"/>
      <c r="M658" s="9"/>
      <c r="N658" s="9"/>
      <c r="O658" s="9"/>
      <c r="P658" s="9"/>
      <c r="Q658" s="10"/>
    </row>
    <row r="659" spans="1:17" x14ac:dyDescent="0.35">
      <c r="A659" s="9"/>
      <c r="B659" s="9"/>
      <c r="C659" s="9"/>
      <c r="D659" s="9"/>
      <c r="E659" s="10"/>
      <c r="F659" s="9"/>
      <c r="G659" s="83"/>
      <c r="H659" s="133"/>
      <c r="I659" s="9"/>
      <c r="J659" s="9"/>
      <c r="K659" s="9"/>
      <c r="L659" s="9"/>
      <c r="M659" s="9"/>
      <c r="N659" s="9"/>
      <c r="O659" s="9"/>
      <c r="P659" s="9"/>
      <c r="Q659" s="10"/>
    </row>
    <row r="660" spans="1:17" x14ac:dyDescent="0.35">
      <c r="A660" s="9"/>
      <c r="B660" s="9"/>
      <c r="C660" s="9"/>
      <c r="D660" s="9"/>
      <c r="E660" s="10"/>
      <c r="F660" s="9"/>
      <c r="G660" s="83"/>
      <c r="H660" s="133"/>
      <c r="I660" s="9"/>
      <c r="J660" s="9"/>
      <c r="K660" s="9"/>
      <c r="L660" s="9"/>
      <c r="M660" s="9"/>
      <c r="N660" s="9"/>
      <c r="O660" s="9"/>
      <c r="P660" s="9"/>
      <c r="Q660" s="10"/>
    </row>
    <row r="661" spans="1:17" x14ac:dyDescent="0.35">
      <c r="A661" s="9"/>
      <c r="B661" s="9"/>
      <c r="C661" s="9"/>
      <c r="D661" s="9"/>
      <c r="E661" s="10"/>
      <c r="F661" s="9"/>
      <c r="G661" s="83"/>
      <c r="H661" s="133"/>
      <c r="I661" s="9"/>
      <c r="J661" s="9"/>
      <c r="K661" s="9"/>
      <c r="L661" s="9"/>
      <c r="M661" s="9"/>
      <c r="N661" s="9"/>
      <c r="O661" s="9"/>
      <c r="P661" s="9"/>
      <c r="Q661" s="10"/>
    </row>
    <row r="662" spans="1:17" x14ac:dyDescent="0.35">
      <c r="A662" s="9"/>
      <c r="B662" s="9"/>
      <c r="C662" s="9"/>
      <c r="D662" s="9"/>
      <c r="E662" s="83"/>
      <c r="F662" s="9"/>
      <c r="G662" s="83"/>
      <c r="H662" s="133"/>
      <c r="I662" s="9"/>
      <c r="J662" s="9"/>
      <c r="K662" s="9"/>
      <c r="L662" s="9"/>
      <c r="M662" s="9"/>
      <c r="N662" s="9"/>
      <c r="O662" s="9"/>
      <c r="P662" s="9"/>
      <c r="Q662" s="10"/>
    </row>
    <row r="663" spans="1:17" x14ac:dyDescent="0.35">
      <c r="A663" s="9"/>
      <c r="B663" s="9"/>
      <c r="C663" s="9"/>
      <c r="D663" s="9"/>
      <c r="E663" s="10"/>
      <c r="F663" s="9"/>
      <c r="G663" s="83"/>
      <c r="H663" s="133"/>
      <c r="I663" s="9"/>
      <c r="J663" s="9"/>
      <c r="K663" s="9"/>
      <c r="L663" s="9"/>
      <c r="M663" s="9"/>
      <c r="N663" s="9"/>
      <c r="O663" s="9"/>
      <c r="P663" s="9"/>
      <c r="Q663" s="10"/>
    </row>
    <row r="664" spans="1:17" x14ac:dyDescent="0.35">
      <c r="A664" s="9"/>
      <c r="B664" s="9"/>
      <c r="C664" s="9"/>
      <c r="D664" s="9"/>
      <c r="E664" s="83"/>
      <c r="F664" s="9"/>
      <c r="G664" s="83"/>
      <c r="H664" s="133"/>
      <c r="I664" s="9"/>
      <c r="J664" s="9"/>
      <c r="K664" s="9"/>
      <c r="L664" s="9"/>
      <c r="M664" s="9"/>
      <c r="N664" s="9"/>
      <c r="O664" s="9"/>
      <c r="P664" s="9"/>
      <c r="Q664" s="10"/>
    </row>
    <row r="665" spans="1:17" x14ac:dyDescent="0.35">
      <c r="A665" s="9"/>
      <c r="B665" s="9"/>
      <c r="C665" s="9"/>
      <c r="D665" s="9"/>
      <c r="E665" s="10"/>
      <c r="F665" s="9"/>
      <c r="G665" s="83"/>
      <c r="H665" s="133"/>
      <c r="I665" s="9"/>
      <c r="J665" s="9"/>
      <c r="K665" s="9"/>
      <c r="L665" s="9"/>
      <c r="M665" s="9"/>
      <c r="N665" s="9"/>
      <c r="O665" s="9"/>
      <c r="P665" s="9"/>
      <c r="Q665" s="10"/>
    </row>
    <row r="666" spans="1:17" x14ac:dyDescent="0.35">
      <c r="A666" s="9"/>
      <c r="B666" s="9"/>
      <c r="C666" s="9"/>
      <c r="D666" s="9"/>
      <c r="E666" s="83"/>
      <c r="F666" s="9"/>
      <c r="G666" s="83"/>
      <c r="H666" s="133"/>
      <c r="I666" s="9"/>
      <c r="J666" s="9"/>
      <c r="K666" s="9"/>
      <c r="L666" s="9"/>
      <c r="M666" s="9"/>
      <c r="N666" s="9"/>
      <c r="O666" s="9"/>
      <c r="P666" s="9"/>
      <c r="Q666" s="10"/>
    </row>
    <row r="667" spans="1:17" x14ac:dyDescent="0.35">
      <c r="A667" s="9"/>
      <c r="B667" s="9"/>
      <c r="C667" s="9"/>
      <c r="D667" s="9"/>
      <c r="E667" s="10"/>
      <c r="F667" s="9"/>
      <c r="G667" s="83"/>
      <c r="H667" s="133"/>
      <c r="I667" s="9"/>
      <c r="J667" s="9"/>
      <c r="K667" s="9"/>
      <c r="L667" s="9"/>
      <c r="M667" s="9"/>
      <c r="N667" s="9"/>
      <c r="O667" s="9"/>
      <c r="P667" s="9"/>
      <c r="Q667" s="10"/>
    </row>
    <row r="668" spans="1:17" x14ac:dyDescent="0.35">
      <c r="A668" s="9"/>
      <c r="B668" s="9"/>
      <c r="C668" s="9"/>
      <c r="D668" s="9"/>
      <c r="E668" s="83"/>
      <c r="F668" s="9"/>
      <c r="G668" s="83"/>
      <c r="H668" s="133"/>
      <c r="I668" s="9"/>
      <c r="J668" s="9"/>
      <c r="K668" s="9"/>
      <c r="L668" s="9"/>
      <c r="M668" s="9"/>
      <c r="N668" s="9"/>
      <c r="O668" s="9"/>
      <c r="P668" s="9"/>
      <c r="Q668" s="10"/>
    </row>
    <row r="669" spans="1:17" x14ac:dyDescent="0.35">
      <c r="A669" s="9"/>
      <c r="B669" s="9"/>
      <c r="C669" s="9"/>
      <c r="D669" s="9"/>
      <c r="E669" s="10"/>
      <c r="F669" s="9"/>
      <c r="G669" s="83"/>
      <c r="H669" s="133"/>
      <c r="I669" s="9"/>
      <c r="J669" s="9"/>
      <c r="K669" s="9"/>
      <c r="L669" s="9"/>
      <c r="M669" s="9"/>
      <c r="N669" s="9"/>
      <c r="O669" s="9"/>
      <c r="P669" s="9"/>
      <c r="Q669" s="10"/>
    </row>
    <row r="670" spans="1:17" x14ac:dyDescent="0.35">
      <c r="A670" s="9"/>
      <c r="B670" s="9"/>
      <c r="C670" s="9"/>
      <c r="D670" s="9"/>
      <c r="E670" s="83"/>
      <c r="F670" s="9"/>
      <c r="G670" s="83"/>
      <c r="H670" s="133"/>
      <c r="I670" s="9"/>
      <c r="J670" s="9"/>
      <c r="K670" s="9"/>
      <c r="L670" s="9"/>
      <c r="M670" s="9"/>
      <c r="N670" s="9"/>
      <c r="O670" s="9"/>
      <c r="P670" s="9"/>
      <c r="Q670" s="10"/>
    </row>
    <row r="671" spans="1:17" x14ac:dyDescent="0.35">
      <c r="A671" s="9"/>
      <c r="B671" s="9"/>
      <c r="C671" s="9"/>
      <c r="D671" s="9"/>
      <c r="E671" s="10"/>
      <c r="F671" s="9"/>
      <c r="G671" s="83"/>
      <c r="H671" s="133"/>
      <c r="I671" s="9"/>
      <c r="J671" s="9"/>
      <c r="K671" s="9"/>
      <c r="L671" s="9"/>
      <c r="M671" s="9"/>
      <c r="N671" s="9"/>
      <c r="O671" s="9"/>
      <c r="P671" s="9"/>
      <c r="Q671" s="10"/>
    </row>
    <row r="672" spans="1:17" x14ac:dyDescent="0.35">
      <c r="A672" s="9"/>
      <c r="B672" s="9"/>
      <c r="C672" s="9"/>
      <c r="D672" s="9"/>
      <c r="E672" s="83"/>
      <c r="F672" s="9"/>
      <c r="G672" s="83"/>
      <c r="H672" s="133"/>
      <c r="I672" s="9"/>
      <c r="J672" s="9"/>
      <c r="K672" s="9"/>
      <c r="L672" s="9"/>
      <c r="M672" s="9"/>
      <c r="N672" s="9"/>
      <c r="O672" s="9"/>
      <c r="P672" s="9"/>
      <c r="Q672" s="10"/>
    </row>
    <row r="673" spans="1:17" x14ac:dyDescent="0.35">
      <c r="A673" s="9"/>
      <c r="B673" s="9"/>
      <c r="C673" s="9"/>
      <c r="D673" s="9"/>
      <c r="E673" s="10"/>
      <c r="F673" s="9"/>
      <c r="G673" s="83"/>
      <c r="H673" s="133"/>
      <c r="I673" s="9"/>
      <c r="J673" s="9"/>
      <c r="K673" s="9"/>
      <c r="L673" s="9"/>
      <c r="M673" s="9"/>
      <c r="N673" s="9"/>
      <c r="O673" s="9"/>
      <c r="P673" s="9"/>
      <c r="Q673" s="10"/>
    </row>
    <row r="674" spans="1:17" x14ac:dyDescent="0.35">
      <c r="A674" s="9"/>
      <c r="B674" s="9"/>
      <c r="C674" s="9"/>
      <c r="D674" s="9"/>
      <c r="E674" s="83"/>
      <c r="F674" s="9"/>
      <c r="G674" s="83"/>
      <c r="H674" s="133"/>
      <c r="I674" s="9"/>
      <c r="J674" s="9"/>
      <c r="K674" s="9"/>
      <c r="L674" s="9"/>
      <c r="M674" s="9"/>
      <c r="N674" s="9"/>
      <c r="O674" s="9"/>
      <c r="P674" s="9"/>
      <c r="Q674" s="10"/>
    </row>
    <row r="675" spans="1:17" x14ac:dyDescent="0.35">
      <c r="A675" s="9"/>
      <c r="B675" s="9"/>
      <c r="C675" s="9"/>
      <c r="D675" s="9"/>
      <c r="E675" s="10"/>
      <c r="F675" s="9"/>
      <c r="G675" s="83"/>
      <c r="H675" s="133"/>
      <c r="I675" s="9"/>
      <c r="J675" s="9"/>
      <c r="K675" s="9"/>
      <c r="L675" s="9"/>
      <c r="M675" s="9"/>
      <c r="N675" s="9"/>
      <c r="O675" s="9"/>
      <c r="P675" s="9"/>
      <c r="Q675" s="10"/>
    </row>
    <row r="676" spans="1:17" x14ac:dyDescent="0.35">
      <c r="A676" s="9"/>
      <c r="B676" s="9"/>
      <c r="C676" s="9"/>
      <c r="D676" s="9"/>
      <c r="E676" s="83"/>
      <c r="F676" s="9"/>
      <c r="G676" s="83"/>
      <c r="H676" s="133"/>
      <c r="I676" s="9"/>
      <c r="J676" s="9"/>
      <c r="K676" s="9"/>
      <c r="L676" s="9"/>
      <c r="M676" s="9"/>
      <c r="N676" s="9"/>
      <c r="O676" s="9"/>
      <c r="P676" s="9"/>
      <c r="Q676" s="10"/>
    </row>
    <row r="677" spans="1:17" x14ac:dyDescent="0.35">
      <c r="A677" s="9"/>
      <c r="B677" s="9"/>
      <c r="C677" s="9"/>
      <c r="D677" s="9"/>
      <c r="E677" s="10"/>
      <c r="F677" s="9"/>
      <c r="G677" s="83"/>
      <c r="H677" s="133"/>
      <c r="I677" s="9"/>
      <c r="J677" s="9"/>
      <c r="K677" s="9"/>
      <c r="L677" s="9"/>
      <c r="M677" s="9"/>
      <c r="N677" s="9"/>
      <c r="O677" s="9"/>
      <c r="P677" s="9"/>
      <c r="Q677" s="10"/>
    </row>
    <row r="678" spans="1:17" x14ac:dyDescent="0.35">
      <c r="A678" s="9"/>
      <c r="B678" s="9"/>
      <c r="C678" s="9"/>
      <c r="D678" s="9"/>
      <c r="E678" s="83"/>
      <c r="F678" s="9"/>
      <c r="G678" s="83"/>
      <c r="H678" s="133"/>
      <c r="I678" s="9"/>
      <c r="J678" s="9"/>
      <c r="K678" s="9"/>
      <c r="L678" s="9"/>
      <c r="M678" s="9"/>
      <c r="N678" s="9"/>
      <c r="O678" s="9"/>
      <c r="P678" s="9"/>
      <c r="Q678" s="10"/>
    </row>
    <row r="679" spans="1:17" x14ac:dyDescent="0.35">
      <c r="A679" s="9"/>
      <c r="B679" s="9"/>
      <c r="C679" s="9"/>
      <c r="D679" s="9"/>
      <c r="E679" s="10"/>
      <c r="F679" s="9"/>
      <c r="G679" s="83"/>
      <c r="H679" s="14"/>
      <c r="I679" s="9"/>
      <c r="J679" s="9"/>
      <c r="K679" s="9"/>
      <c r="L679" s="9"/>
      <c r="M679" s="9"/>
      <c r="N679" s="9"/>
      <c r="O679" s="9"/>
      <c r="P679" s="9"/>
      <c r="Q679" s="10"/>
    </row>
    <row r="680" spans="1:17" x14ac:dyDescent="0.35">
      <c r="A680" s="9"/>
      <c r="B680" s="9"/>
      <c r="C680" s="9"/>
      <c r="D680" s="9"/>
      <c r="E680" s="83"/>
      <c r="F680" s="9"/>
      <c r="G680" s="83"/>
      <c r="H680" s="14"/>
      <c r="I680" s="9"/>
      <c r="J680" s="9"/>
      <c r="K680" s="9"/>
      <c r="L680" s="9"/>
      <c r="M680" s="9"/>
      <c r="N680" s="9"/>
      <c r="O680" s="9"/>
      <c r="P680" s="9"/>
      <c r="Q680" s="10"/>
    </row>
    <row r="681" spans="1:17" x14ac:dyDescent="0.35">
      <c r="A681" s="9"/>
      <c r="B681" s="9"/>
      <c r="C681" s="9"/>
      <c r="D681" s="9"/>
      <c r="E681" s="10"/>
      <c r="F681" s="9"/>
      <c r="G681" s="83"/>
      <c r="H681" s="14"/>
      <c r="I681" s="9"/>
      <c r="J681" s="9"/>
      <c r="K681" s="9"/>
      <c r="L681" s="9"/>
      <c r="M681" s="9"/>
      <c r="N681" s="9"/>
      <c r="O681" s="9"/>
      <c r="P681" s="9"/>
      <c r="Q681" s="10"/>
    </row>
    <row r="682" spans="1:17" x14ac:dyDescent="0.35">
      <c r="A682" s="9"/>
      <c r="B682" s="9"/>
      <c r="C682" s="9"/>
      <c r="D682" s="9"/>
      <c r="E682" s="83"/>
      <c r="F682" s="9"/>
      <c r="G682" s="83"/>
      <c r="H682" s="14"/>
      <c r="I682" s="9"/>
      <c r="J682" s="9"/>
      <c r="K682" s="9"/>
      <c r="L682" s="9"/>
      <c r="M682" s="9"/>
      <c r="N682" s="9"/>
      <c r="O682" s="9"/>
      <c r="P682" s="9"/>
      <c r="Q682" s="10"/>
    </row>
    <row r="683" spans="1:17" x14ac:dyDescent="0.35">
      <c r="A683" s="9"/>
      <c r="B683" s="9"/>
      <c r="C683" s="9"/>
      <c r="D683" s="9"/>
      <c r="E683" s="10"/>
      <c r="F683" s="9"/>
      <c r="G683" s="83"/>
      <c r="H683" s="14"/>
      <c r="I683" s="9"/>
      <c r="J683" s="9"/>
      <c r="K683" s="9"/>
      <c r="L683" s="9"/>
      <c r="M683" s="9"/>
      <c r="N683" s="9"/>
      <c r="O683" s="9"/>
      <c r="P683" s="9"/>
      <c r="Q683" s="10"/>
    </row>
    <row r="684" spans="1:17" x14ac:dyDescent="0.35">
      <c r="A684" s="9"/>
      <c r="B684" s="9"/>
      <c r="C684" s="9"/>
      <c r="D684" s="9"/>
      <c r="E684" s="83"/>
      <c r="F684" s="9"/>
      <c r="G684" s="83"/>
      <c r="H684" s="14"/>
      <c r="I684" s="9"/>
      <c r="J684" s="9"/>
      <c r="K684" s="9"/>
      <c r="L684" s="9"/>
      <c r="M684" s="9"/>
      <c r="N684" s="9"/>
      <c r="O684" s="9"/>
      <c r="P684" s="9"/>
      <c r="Q684" s="10"/>
    </row>
    <row r="685" spans="1:17" x14ac:dyDescent="0.35">
      <c r="A685" s="9"/>
      <c r="B685" s="9"/>
      <c r="C685" s="9"/>
      <c r="D685" s="9"/>
      <c r="E685" s="10"/>
      <c r="F685" s="9"/>
      <c r="G685" s="83"/>
      <c r="H685" s="14"/>
      <c r="I685" s="9"/>
      <c r="J685" s="9"/>
      <c r="K685" s="9"/>
      <c r="L685" s="9"/>
      <c r="M685" s="9"/>
      <c r="N685" s="9"/>
      <c r="O685" s="9"/>
      <c r="P685" s="9"/>
      <c r="Q685" s="10"/>
    </row>
    <row r="686" spans="1:17" x14ac:dyDescent="0.35">
      <c r="A686" s="9"/>
      <c r="B686" s="9"/>
      <c r="C686" s="9"/>
      <c r="D686" s="9"/>
      <c r="E686" s="83"/>
      <c r="F686" s="9"/>
      <c r="G686" s="83"/>
      <c r="H686" s="14"/>
      <c r="I686" s="9"/>
      <c r="J686" s="9"/>
      <c r="K686" s="9"/>
      <c r="L686" s="9"/>
      <c r="M686" s="9"/>
      <c r="N686" s="9"/>
      <c r="O686" s="9"/>
      <c r="P686" s="9"/>
      <c r="Q686" s="10"/>
    </row>
    <row r="687" spans="1:17" x14ac:dyDescent="0.35">
      <c r="A687" s="9"/>
      <c r="B687" s="9"/>
      <c r="C687" s="9"/>
      <c r="D687" s="9"/>
      <c r="E687" s="10"/>
      <c r="F687" s="9"/>
      <c r="G687" s="83"/>
      <c r="H687" s="14"/>
      <c r="I687" s="9"/>
      <c r="J687" s="9"/>
      <c r="K687" s="9"/>
      <c r="L687" s="9"/>
      <c r="M687" s="9"/>
      <c r="N687" s="9"/>
      <c r="O687" s="9"/>
      <c r="P687" s="9"/>
      <c r="Q687" s="10"/>
    </row>
    <row r="688" spans="1:17" x14ac:dyDescent="0.35">
      <c r="A688" s="9"/>
      <c r="B688" s="9"/>
      <c r="C688" s="9"/>
      <c r="D688" s="9"/>
      <c r="E688" s="83"/>
      <c r="F688" s="9"/>
      <c r="G688" s="83"/>
      <c r="H688" s="14"/>
      <c r="I688" s="9"/>
      <c r="J688" s="9"/>
      <c r="K688" s="9"/>
      <c r="L688" s="9"/>
      <c r="M688" s="9"/>
      <c r="N688" s="9"/>
      <c r="O688" s="9"/>
      <c r="P688" s="9"/>
      <c r="Q688" s="10"/>
    </row>
    <row r="689" spans="1:17" x14ac:dyDescent="0.35">
      <c r="A689" s="9"/>
      <c r="B689" s="9"/>
      <c r="C689" s="9"/>
      <c r="D689" s="9"/>
      <c r="E689" s="10"/>
      <c r="F689" s="9"/>
      <c r="G689" s="83"/>
      <c r="H689" s="14"/>
      <c r="I689" s="9"/>
      <c r="J689" s="9"/>
      <c r="K689" s="9"/>
      <c r="L689" s="9"/>
      <c r="M689" s="9"/>
      <c r="N689" s="9"/>
      <c r="O689" s="9"/>
      <c r="P689" s="9"/>
      <c r="Q689" s="10"/>
    </row>
    <row r="690" spans="1:17" x14ac:dyDescent="0.35">
      <c r="A690" s="9"/>
      <c r="B690" s="9"/>
      <c r="C690" s="9"/>
      <c r="D690" s="9"/>
      <c r="E690" s="83"/>
      <c r="F690" s="9"/>
      <c r="G690" s="83"/>
      <c r="H690" s="14"/>
      <c r="I690" s="9"/>
      <c r="J690" s="9"/>
      <c r="K690" s="9"/>
      <c r="L690" s="9"/>
      <c r="M690" s="9"/>
      <c r="N690" s="9"/>
      <c r="O690" s="9"/>
      <c r="P690" s="9"/>
      <c r="Q690" s="10"/>
    </row>
    <row r="691" spans="1:17" x14ac:dyDescent="0.35">
      <c r="A691" s="9"/>
      <c r="B691" s="9"/>
      <c r="C691" s="9"/>
      <c r="D691" s="9"/>
      <c r="E691" s="10"/>
      <c r="F691" s="9"/>
      <c r="G691" s="83"/>
      <c r="H691" s="14"/>
      <c r="I691" s="9"/>
      <c r="J691" s="9"/>
      <c r="K691" s="9"/>
      <c r="L691" s="9"/>
      <c r="M691" s="9"/>
      <c r="N691" s="9"/>
      <c r="O691" s="9"/>
      <c r="P691" s="9"/>
      <c r="Q691" s="10"/>
    </row>
    <row r="692" spans="1:17" x14ac:dyDescent="0.35">
      <c r="A692" s="9"/>
      <c r="B692" s="9"/>
      <c r="C692" s="9"/>
      <c r="D692" s="9"/>
      <c r="E692" s="83"/>
      <c r="F692" s="9"/>
      <c r="G692" s="83"/>
      <c r="H692" s="14"/>
      <c r="I692" s="9"/>
      <c r="J692" s="9"/>
      <c r="K692" s="9"/>
      <c r="L692" s="9"/>
      <c r="M692" s="9"/>
      <c r="N692" s="9"/>
      <c r="O692" s="9"/>
      <c r="P692" s="9"/>
      <c r="Q692" s="10"/>
    </row>
    <row r="693" spans="1:17" x14ac:dyDescent="0.35">
      <c r="A693" s="9"/>
      <c r="B693" s="9"/>
      <c r="C693" s="9"/>
      <c r="D693" s="9"/>
      <c r="E693" s="83"/>
      <c r="F693" s="9"/>
      <c r="G693" s="83"/>
      <c r="H693" s="14"/>
      <c r="I693" s="9"/>
      <c r="J693" s="9"/>
      <c r="K693" s="9"/>
      <c r="L693" s="9"/>
      <c r="M693" s="9"/>
      <c r="N693" s="9"/>
      <c r="O693" s="9"/>
      <c r="P693" s="9"/>
      <c r="Q693" s="10"/>
    </row>
    <row r="694" spans="1:17" x14ac:dyDescent="0.35">
      <c r="A694" s="9"/>
      <c r="B694" s="9"/>
      <c r="C694" s="9"/>
      <c r="D694" s="9"/>
      <c r="E694" s="83"/>
      <c r="F694" s="9"/>
      <c r="G694" s="83"/>
      <c r="H694" s="14"/>
      <c r="I694" s="9"/>
      <c r="J694" s="9"/>
      <c r="K694" s="9"/>
      <c r="L694" s="9"/>
      <c r="M694" s="9"/>
      <c r="N694" s="9"/>
      <c r="O694" s="9"/>
      <c r="P694" s="9"/>
      <c r="Q694" s="10"/>
    </row>
    <row r="695" spans="1:17" x14ac:dyDescent="0.35">
      <c r="A695" s="9"/>
      <c r="B695" s="9"/>
      <c r="C695" s="9"/>
      <c r="D695" s="9"/>
      <c r="E695" s="83"/>
      <c r="F695" s="9"/>
      <c r="G695" s="83"/>
      <c r="H695" s="14"/>
      <c r="I695" s="9"/>
      <c r="J695" s="9"/>
      <c r="K695" s="9"/>
      <c r="L695" s="9"/>
      <c r="M695" s="9"/>
      <c r="N695" s="9"/>
      <c r="O695" s="9"/>
      <c r="P695" s="9"/>
      <c r="Q695" s="10"/>
    </row>
    <row r="696" spans="1:17" x14ac:dyDescent="0.35">
      <c r="A696" s="9"/>
      <c r="B696" s="9"/>
      <c r="C696" s="9"/>
      <c r="D696" s="9"/>
      <c r="E696" s="83"/>
      <c r="F696" s="9"/>
      <c r="G696" s="83"/>
      <c r="H696" s="14"/>
      <c r="I696" s="9"/>
      <c r="J696" s="9"/>
      <c r="K696" s="9"/>
      <c r="L696" s="9"/>
      <c r="M696" s="9"/>
      <c r="N696" s="9"/>
      <c r="O696" s="9"/>
      <c r="P696" s="9"/>
      <c r="Q696" s="10"/>
    </row>
  </sheetData>
  <mergeCells count="191">
    <mergeCell ref="Q227:Q228"/>
    <mergeCell ref="I225:I226"/>
    <mergeCell ref="J225:J226"/>
    <mergeCell ref="K225:K226"/>
    <mergeCell ref="Q225:Q226"/>
    <mergeCell ref="D225:D226"/>
    <mergeCell ref="O227:O228"/>
    <mergeCell ref="Q4:Q5"/>
    <mergeCell ref="I4:I5"/>
    <mergeCell ref="G4:G5"/>
    <mergeCell ref="G225:G226"/>
    <mergeCell ref="J49:J50"/>
    <mergeCell ref="Q49:Q50"/>
    <mergeCell ref="J51:J52"/>
    <mergeCell ref="K51:K52"/>
    <mergeCell ref="Q51:Q52"/>
    <mergeCell ref="I56:I57"/>
    <mergeCell ref="J56:J57"/>
    <mergeCell ref="K56:K57"/>
    <mergeCell ref="Q56:Q57"/>
    <mergeCell ref="K58:K59"/>
    <mergeCell ref="Q58:Q59"/>
    <mergeCell ref="I67:I68"/>
    <mergeCell ref="J67:J68"/>
    <mergeCell ref="K67:K68"/>
    <mergeCell ref="I58:I59"/>
    <mergeCell ref="J58:J59"/>
    <mergeCell ref="I72:I73"/>
    <mergeCell ref="Q67:Q68"/>
    <mergeCell ref="J69:J70"/>
    <mergeCell ref="E1:K1"/>
    <mergeCell ref="A4:A5"/>
    <mergeCell ref="B4:B5"/>
    <mergeCell ref="E4:E5"/>
    <mergeCell ref="F4:F5"/>
    <mergeCell ref="J4:J5"/>
    <mergeCell ref="K4:K5"/>
    <mergeCell ref="G67:G68"/>
    <mergeCell ref="F72:F73"/>
    <mergeCell ref="G72:G73"/>
    <mergeCell ref="Q69:Q70"/>
    <mergeCell ref="J72:J73"/>
    <mergeCell ref="K72:K73"/>
    <mergeCell ref="Q72:Q73"/>
    <mergeCell ref="L4:P5"/>
    <mergeCell ref="I69:I70"/>
    <mergeCell ref="K69:K70"/>
    <mergeCell ref="L56:L57"/>
    <mergeCell ref="E227:E228"/>
    <mergeCell ref="C4:C5"/>
    <mergeCell ref="D4:D5"/>
    <mergeCell ref="D227:D228"/>
    <mergeCell ref="C227:C228"/>
    <mergeCell ref="A227:A228"/>
    <mergeCell ref="F227:F228"/>
    <mergeCell ref="G227:G228"/>
    <mergeCell ref="A55:A56"/>
    <mergeCell ref="B56:B57"/>
    <mergeCell ref="C56:C57"/>
    <mergeCell ref="D56:D57"/>
    <mergeCell ref="E56:E57"/>
    <mergeCell ref="A225:A226"/>
    <mergeCell ref="F56:F57"/>
    <mergeCell ref="G56:G57"/>
    <mergeCell ref="A67:A68"/>
    <mergeCell ref="B67:B68"/>
    <mergeCell ref="C67:C68"/>
    <mergeCell ref="D67:D68"/>
    <mergeCell ref="E67:E68"/>
    <mergeCell ref="F67:F68"/>
    <mergeCell ref="B225:B226"/>
    <mergeCell ref="E225:E226"/>
    <mergeCell ref="H4:H5"/>
    <mergeCell ref="H227:H228"/>
    <mergeCell ref="H225:H226"/>
    <mergeCell ref="I49:I50"/>
    <mergeCell ref="I51:I52"/>
    <mergeCell ref="A49:A50"/>
    <mergeCell ref="B49:B50"/>
    <mergeCell ref="C49:C50"/>
    <mergeCell ref="D49:D50"/>
    <mergeCell ref="E49:E50"/>
    <mergeCell ref="F49:F50"/>
    <mergeCell ref="G49:G50"/>
    <mergeCell ref="H49:H50"/>
    <mergeCell ref="A51:A52"/>
    <mergeCell ref="B51:B52"/>
    <mergeCell ref="C51:C52"/>
    <mergeCell ref="D51:D52"/>
    <mergeCell ref="E51:E52"/>
    <mergeCell ref="F51:F52"/>
    <mergeCell ref="G51:G52"/>
    <mergeCell ref="H51:H52"/>
    <mergeCell ref="A53:A54"/>
    <mergeCell ref="I227:I228"/>
    <mergeCell ref="B227:B228"/>
    <mergeCell ref="F225:F226"/>
    <mergeCell ref="C225:C226"/>
    <mergeCell ref="H56:H57"/>
    <mergeCell ref="A58:A59"/>
    <mergeCell ref="B58:B59"/>
    <mergeCell ref="C58:C59"/>
    <mergeCell ref="D58:D59"/>
    <mergeCell ref="E58:E59"/>
    <mergeCell ref="F58:F59"/>
    <mergeCell ref="H58:H59"/>
    <mergeCell ref="A61:A62"/>
    <mergeCell ref="H67:H68"/>
    <mergeCell ref="A69:A70"/>
    <mergeCell ref="B69:B70"/>
    <mergeCell ref="C69:C70"/>
    <mergeCell ref="D69:D70"/>
    <mergeCell ref="E69:E70"/>
    <mergeCell ref="F69:F70"/>
    <mergeCell ref="G69:G70"/>
    <mergeCell ref="H69:H70"/>
    <mergeCell ref="A75:A76"/>
    <mergeCell ref="B78:B79"/>
    <mergeCell ref="Q78:Q79"/>
    <mergeCell ref="A79:A80"/>
    <mergeCell ref="A72:A73"/>
    <mergeCell ref="B72:B73"/>
    <mergeCell ref="C72:C73"/>
    <mergeCell ref="D72:D73"/>
    <mergeCell ref="E72:E73"/>
    <mergeCell ref="H72:H73"/>
    <mergeCell ref="J81:J82"/>
    <mergeCell ref="K81:K82"/>
    <mergeCell ref="Q81:Q82"/>
    <mergeCell ref="O72:O73"/>
    <mergeCell ref="C78:C79"/>
    <mergeCell ref="D78:D79"/>
    <mergeCell ref="E78:E79"/>
    <mergeCell ref="F78:F79"/>
    <mergeCell ref="G78:G79"/>
    <mergeCell ref="H78:H79"/>
    <mergeCell ref="I78:I79"/>
    <mergeCell ref="J78:J79"/>
    <mergeCell ref="K78:K79"/>
    <mergeCell ref="Q102:Q103"/>
    <mergeCell ref="A81:A82"/>
    <mergeCell ref="B81:B82"/>
    <mergeCell ref="C81:C82"/>
    <mergeCell ref="D81:D82"/>
    <mergeCell ref="E81:E82"/>
    <mergeCell ref="F81:F82"/>
    <mergeCell ref="G81:G82"/>
    <mergeCell ref="H81:H82"/>
    <mergeCell ref="A102:A103"/>
    <mergeCell ref="B102:B103"/>
    <mergeCell ref="C102:C103"/>
    <mergeCell ref="D102:D103"/>
    <mergeCell ref="E102:E103"/>
    <mergeCell ref="F102:F103"/>
    <mergeCell ref="G102:G103"/>
    <mergeCell ref="H102:H103"/>
    <mergeCell ref="I102:I103"/>
    <mergeCell ref="Q108:Q109"/>
    <mergeCell ref="A108:A109"/>
    <mergeCell ref="B108:B109"/>
    <mergeCell ref="C108:C109"/>
    <mergeCell ref="D108:D109"/>
    <mergeCell ref="E108:E109"/>
    <mergeCell ref="F108:F109"/>
    <mergeCell ref="G108:G109"/>
    <mergeCell ref="H108:H109"/>
    <mergeCell ref="I108:I109"/>
    <mergeCell ref="L225:L226"/>
    <mergeCell ref="M225:M226"/>
    <mergeCell ref="N225:N226"/>
    <mergeCell ref="O225:O226"/>
    <mergeCell ref="L227:L228"/>
    <mergeCell ref="M227:M228"/>
    <mergeCell ref="N227:N228"/>
    <mergeCell ref="I81:I82"/>
    <mergeCell ref="J108:J109"/>
    <mergeCell ref="K108:K109"/>
    <mergeCell ref="J102:J103"/>
    <mergeCell ref="K102:K103"/>
    <mergeCell ref="J227:J228"/>
    <mergeCell ref="K227:K228"/>
    <mergeCell ref="M56:M57"/>
    <mergeCell ref="N56:N57"/>
    <mergeCell ref="O56:O57"/>
    <mergeCell ref="L51:L52"/>
    <mergeCell ref="M51:M52"/>
    <mergeCell ref="N51:N52"/>
    <mergeCell ref="O51:O52"/>
    <mergeCell ref="L72:L73"/>
    <mergeCell ref="M72:M73"/>
    <mergeCell ref="N72:N73"/>
  </mergeCells>
  <phoneticPr fontId="10" type="noConversion"/>
  <hyperlinks>
    <hyperlink ref="E245" r:id="rId1" display="https://www.foi.gov.ph/requests/aglzfmVmb2ktcGhyIQsSB0NvbnRlbnQiFERFTlJCTUItNTgwNTI1Mzk1Njc3DA" xr:uid="{00000000-0004-0000-0300-000000000000}"/>
    <hyperlink ref="E246" r:id="rId2" display="https://www.foi.gov.ph/requests/aglzfmVmb2ktcGhyIQsSB0NvbnRlbnQiFERFTlJCTUItODgxMjU3OTg5MzQ4DA" xr:uid="{00000000-0004-0000-0300-000001000000}"/>
    <hyperlink ref="E247" r:id="rId3" display="https://www.foi.gov.ph/requests/aglzfmVmb2ktcGhyIQsSB0NvbnRlbnQiFERFTlJCTUItOTIxMTY2NDMxNzEyDA" xr:uid="{00000000-0004-0000-0300-000002000000}"/>
    <hyperlink ref="E248" r:id="rId4" display="https://www.foi.gov.ph/requests/aglzfmVmb2ktcGhyIQsSB0NvbnRlbnQiFERFTlJCTUItMzE4MTk1NTE4ODYyDA" xr:uid="{00000000-0004-0000-0300-000003000000}"/>
    <hyperlink ref="E249" r:id="rId5" display="https://www.foi.gov.ph/requests/aglzfmVmb2ktcGhyIQsSB0NvbnRlbnQiFERFTlJCTUItNDE0NTAyNzI0NTUxDA" xr:uid="{00000000-0004-0000-0300-000004000000}"/>
    <hyperlink ref="E250" r:id="rId6" display="https://www.foi.gov.ph/requests/aglzfmVmb2ktcGhyIQsSB0NvbnRlbnQiFERFTlJCTUItMTcwMDQ4NTgzODEzDA" xr:uid="{00000000-0004-0000-0300-000005000000}"/>
    <hyperlink ref="E251" r:id="rId7" display="https://www.foi.gov.ph/requests/aglzfmVmb2ktcGhyIQsSB0NvbnRlbnQiFERFTlJCTUItOTI1MTA0MTg1NTIwDA" xr:uid="{00000000-0004-0000-0300-000006000000}"/>
    <hyperlink ref="E254" r:id="rId8" display="https://www.foi.gov.ph/requests/aglzfmVmb2ktcGhyIQsSB0NvbnRlbnQiFERFTlJCTUItODU0OTQxMjU4MDU0DA" xr:uid="{00000000-0004-0000-0300-000007000000}"/>
    <hyperlink ref="E255" r:id="rId9" display="https://www.foi.gov.ph/requests/aglzfmVmb2ktcGhyIQsSB0NvbnRlbnQiFERFTlJCTUItMjc0MTU4MTc5MDk4DA" xr:uid="{00000000-0004-0000-0300-000008000000}"/>
    <hyperlink ref="E257" r:id="rId10" display="https://www.foi.gov.ph/requests/aglzfmVmb2ktcGhyIQsSB0NvbnRlbnQiFERFTlJCTUItNDk4MTAyOTgzODk1DA" xr:uid="{00000000-0004-0000-0300-000009000000}"/>
    <hyperlink ref="E258" r:id="rId11" display="https://www.foi.gov.ph/requests/aglzfmVmb2ktcGhyIQsSB0NvbnRlbnQiFERFTlJCTUItODkyOTk2Mzg4MDcxDA" xr:uid="{00000000-0004-0000-0300-00000A000000}"/>
    <hyperlink ref="E260" r:id="rId12" display="https://www.foi.gov.ph/requests/aglzfmVmb2ktcGhyIQsSB0NvbnRlbnQiFERFTlJCTUItNTI1MzMzODk5Njk3DA" xr:uid="{00000000-0004-0000-0300-00000B000000}"/>
    <hyperlink ref="E261" r:id="rId13" display="https://www.foi.gov.ph/requests/aglzfmVmb2ktcGhyIQsSB0NvbnRlbnQiFERFTlJCTUItOTM5ODgyNDEwODY5DA" xr:uid="{00000000-0004-0000-0300-00000C000000}"/>
    <hyperlink ref="E263" r:id="rId14" display="https://www.foi.gov.ph/requests/aglzfmVmb2ktcGhyIQsSB0NvbnRlbnQiFERFTlJCTUItNTI4NjE4MTg3MjI3DA" xr:uid="{00000000-0004-0000-0300-00000D000000}"/>
    <hyperlink ref="E264" r:id="rId15" display="https://www.foi.gov.ph/requests/aglzfmVmb2ktcGhyIQsSB0NvbnRlbnQiFERFTlJCTUItODMyMjc5NzUwMjYwDA" xr:uid="{00000000-0004-0000-0300-00000E000000}"/>
    <hyperlink ref="E265" r:id="rId16" display="https://www.foi.gov.ph/requests/aglzfmVmb2ktcGhyIQsSB0NvbnRlbnQiFERFTlJCTUItNDEwMTkzODQ3MTE4DA" xr:uid="{00000000-0004-0000-0300-00000F000000}"/>
    <hyperlink ref="E266" r:id="rId17" display="https://www.foi.gov.ph/requests/aglzfmVmb2ktcGhyIQsSB0NvbnRlbnQiFERFTlJCTUItODI4MDIyMDg1Njc0DA" xr:uid="{00000000-0004-0000-0300-000010000000}"/>
    <hyperlink ref="E267" r:id="rId18" display="https://www.foi.gov.ph/requests/aglzfmVmb2ktcGhyIQsSB0NvbnRlbnQiFERFTlJCTUItMDc0OTY0ODE2ODc3DA" xr:uid="{00000000-0004-0000-0300-000011000000}"/>
    <hyperlink ref="E268" r:id="rId19" display="https://www.foi.gov.ph/requests/aglzfmVmb2ktcGhyIQsSB0NvbnRlbnQiFERFTlJCTUItNzY2NzIwNTQwODkyDA" xr:uid="{00000000-0004-0000-0300-000012000000}"/>
    <hyperlink ref="E269" r:id="rId20" display="https://www.foi.gov.ph/requests/aglzfmVmb2ktcGhyIQsSB0NvbnRlbnQiFERFTlJCTUItODY3OTg0MjcxMzQxDA" xr:uid="{00000000-0004-0000-0300-000013000000}"/>
    <hyperlink ref="E270" r:id="rId21" display="https://www.foi.gov.ph/requests/aglzfmVmb2ktcGhyIQsSB0NvbnRlbnQiFERFTlJCTUItODQ2MTQwNTQ1MTcxDA" xr:uid="{00000000-0004-0000-0300-000014000000}"/>
    <hyperlink ref="E271" r:id="rId22" display="https://www.foi.gov.ph/requests/aglzfmVmb2ktcGhyIQsSB0NvbnRlbnQiFERFTlJCTUItMDIyMDE4MzIwNjY1DA" xr:uid="{00000000-0004-0000-0300-000015000000}"/>
    <hyperlink ref="E272" r:id="rId23" display="https://www.foi.gov.ph/requests/aglzfmVmb2ktcGhyIQsSB0NvbnRlbnQiFERFTlJCTUItMDYwMjY3NTgzNzAyDA" xr:uid="{00000000-0004-0000-0300-000016000000}"/>
    <hyperlink ref="E274" r:id="rId24" display="https://www.foi.gov.ph/requests/aglzfmVmb2ktcGhyIQsSB0NvbnRlbnQiFERFTlJCTUItNTk4MTYyODg3NjEyDA" xr:uid="{00000000-0004-0000-0300-000017000000}"/>
    <hyperlink ref="E238" r:id="rId25" display="https://www.foi.gov.ph/requests/aglzfmVmb2ktcGhyIQsSB0NvbnRlbnQiFERFTlJCTUItMzQzMDA4ODQxNzg3DA" xr:uid="{00000000-0004-0000-0300-000018000000}"/>
    <hyperlink ref="E239" r:id="rId26" display="https://www.foi.gov.ph/requests/aglzfmVmb2ktcGhyIQsSB0NvbnRlbnQiFERFTlJCTUItNDE3NzUzOTc1NTcxDA" xr:uid="{00000000-0004-0000-0300-000019000000}"/>
    <hyperlink ref="E240" r:id="rId27" display="https://www.foi.gov.ph/requests/aglzfmVmb2ktcGhyIQsSB0NvbnRlbnQiFERFTlJCTUItNDUxMTU5NDQ3NDY1DA" xr:uid="{00000000-0004-0000-0300-00001A000000}"/>
    <hyperlink ref="E241" r:id="rId28" display="https://www.foi.gov.ph/requests/aglzfmVmb2ktcGhyIQsSB0NvbnRlbnQiFERFTlJCTUItMDQ5NTk5MzU4MDU1DA" xr:uid="{00000000-0004-0000-0300-00001B000000}"/>
    <hyperlink ref="E242" r:id="rId29" display="https://www.foi.gov.ph/requests/aglzfmVmb2ktcGhyIQsSB0NvbnRlbnQiFERFTlJCTUItMDYyODY0NTI0MTA3DA" xr:uid="{00000000-0004-0000-0300-00001C000000}"/>
    <hyperlink ref="E243" r:id="rId30" display="https://www.foi.gov.ph/requests/aglzfmVmb2ktcGhyIQsSB0NvbnRlbnQiFERFTlJCTUItNTAzODI4NTE5Nzg4DA" xr:uid="{00000000-0004-0000-0300-00001D000000}"/>
    <hyperlink ref="E244" r:id="rId31" display="https://www.foi.gov.ph/requests/aglzfmVmb2ktcGhyIQsSB0NvbnRlbnQiFERFTlJCTUItNDEzMzg1NDc0MDI0DA" xr:uid="{00000000-0004-0000-0300-00001E000000}"/>
    <hyperlink ref="E229" r:id="rId32" display="https://www.foi.gov.ph/requests/aglzfmVmb2ktcGhyIQsSB0NvbnRlbnQiFERFTlJCTUItNzIzNDU3NTQ1MjA0DA" xr:uid="{00000000-0004-0000-0300-00001F000000}"/>
    <hyperlink ref="E230" r:id="rId33" display="https://www.foi.gov.ph/requests/aglzfmVmb2ktcGhyIQsSB0NvbnRlbnQiFERFTlJCTUItNTYyNDI5MzQ2ODM2DA" xr:uid="{00000000-0004-0000-0300-000020000000}"/>
    <hyperlink ref="E232" r:id="rId34" display="https://www.foi.gov.ph/requests/aglzfmVmb2ktcGhyIQsSB0NvbnRlbnQiFERFTlJCTUItODI2MjY4MTc3MjY2DA" xr:uid="{00000000-0004-0000-0300-000021000000}"/>
    <hyperlink ref="E233" r:id="rId35" display="https://www.foi.gov.ph/requests/aglzfmVmb2ktcGhyIQsSB0NvbnRlbnQiFERFTlJCTUItODY1ODY4OTU0MzA1DA" xr:uid="{00000000-0004-0000-0300-000022000000}"/>
    <hyperlink ref="E234" r:id="rId36" display="https://www.foi.gov.ph/requests/aglzfmVmb2ktcGhyIQsSB0NvbnRlbnQiFERFTlJCTUItODMxMTUyNDI2NjQ5DA" xr:uid="{00000000-0004-0000-0300-000023000000}"/>
    <hyperlink ref="E235" r:id="rId37" display="https://www.foi.gov.ph/requests/aglzfmVmb2ktcGhyIQsSB0NvbnRlbnQiFERFTlJCTUItNzA1MzA4MDE2MjIzDA" xr:uid="{00000000-0004-0000-0300-000024000000}"/>
    <hyperlink ref="E236" r:id="rId38" display="https://www.foi.gov.ph/requests/aglzfmVmb2ktcGhyIQsSB0NvbnRlbnQiFERFTlJCTUItNjk0NjkzMTA2ODY5DA" xr:uid="{00000000-0004-0000-0300-000025000000}"/>
    <hyperlink ref="E237" r:id="rId39" display="https://www.foi.gov.ph/requests/aglzfmVmb2ktcGhyIQsSB0NvbnRlbnQiFERFTlJCTUItNjEzMTA4MTUwMzI1DA" xr:uid="{00000000-0004-0000-0300-000026000000}"/>
    <hyperlink ref="E210" r:id="rId40" display="https://www.foi.gov.ph/requests/aglzfmVmb2ktcGhyIQsSB0NvbnRlbnQiFERFTlJCTUItNzQ1NzMxNzc4NjAzDA" xr:uid="{00000000-0004-0000-0300-000027000000}"/>
    <hyperlink ref="E211" r:id="rId41" display="https://www.foi.gov.ph/requests/aglzfmVmb2ktcGhyIQsSB0NvbnRlbnQiFERFTlJCTUItNTQ2MDkwNzEyOTE5DA" xr:uid="{00000000-0004-0000-0300-000028000000}"/>
    <hyperlink ref="E212" r:id="rId42" display="https://www.foi.gov.ph/requests/aglzfmVmb2ktcGhyIQsSB0NvbnRlbnQiFERFTlJCTUItMTYxODEyNDU3NTY3DA" xr:uid="{00000000-0004-0000-0300-000029000000}"/>
    <hyperlink ref="E213" r:id="rId43" display="https://www.foi.gov.ph/requests/aglzfmVmb2ktcGhyIQsSB0NvbnRlbnQiFERFTlJCTUItNjA3NzIxMjA1ODQ4DA" xr:uid="{00000000-0004-0000-0300-00002A000000}"/>
    <hyperlink ref="E214" r:id="rId44" display="https://www.foi.gov.ph/requests/aglzfmVmb2ktcGhyIQsSB0NvbnRlbnQiFERFTlJCTUItNzI3MTMwMjUzNDk0DA" xr:uid="{00000000-0004-0000-0300-00002B000000}"/>
    <hyperlink ref="E216" r:id="rId45" display="https://www.foi.gov.ph/requests/aglzfmVmb2ktcGhyIQsSB0NvbnRlbnQiFERFTlJCTUItMTc1NTkwMDUwMjUxDA" xr:uid="{00000000-0004-0000-0300-00002C000000}"/>
    <hyperlink ref="E217" r:id="rId46" display="https://www.foi.gov.ph/requests/aglzfmVmb2ktcGhyIQsSB0NvbnRlbnQiFERFTlJCTUItMDQyNDQ0ODkxNTMyDA" xr:uid="{00000000-0004-0000-0300-00002D000000}"/>
    <hyperlink ref="E218" r:id="rId47" display="https://www.foi.gov.ph/requests/aglzfmVmb2ktcGhyIQsSB0NvbnRlbnQiFERFTlJCTUItMjIwMjE0MzU0NjA3DA" xr:uid="{00000000-0004-0000-0300-00002E000000}"/>
    <hyperlink ref="E219" r:id="rId48" display="https://www.foi.gov.ph/requests/aglzfmVmb2ktcGhyIQsSB0NvbnRlbnQiFERFTlJCTUItODMyNTcyOTIwMDg1DA" xr:uid="{00000000-0004-0000-0300-00002F000000}"/>
    <hyperlink ref="E220" r:id="rId49" display="https://www.foi.gov.ph/requests/aglzfmVmb2ktcGhyIQsSB0NvbnRlbnQiFERFTlJCTUItOTA3ODkyMjYyMjc5DA" xr:uid="{00000000-0004-0000-0300-000030000000}"/>
    <hyperlink ref="E221" r:id="rId50" display="https://www.foi.gov.ph/requests/aglzfmVmb2ktcGhyIQsSB0NvbnRlbnQiFERFTlJCTUItNjI2MzQ3ODEwODA2DA" xr:uid="{00000000-0004-0000-0300-000031000000}"/>
    <hyperlink ref="E222" r:id="rId51" display="https://www.foi.gov.ph/requests/aglzfmVmb2ktcGhyIQsSB0NvbnRlbnQiFERFTlJCTUItMTk0OTY5ODA0Nzc1DA" xr:uid="{00000000-0004-0000-0300-000032000000}"/>
    <hyperlink ref="E224" r:id="rId52" display="https://www.foi.gov.ph/requests/aglzfmVmb2ktcGhyIQsSB0NvbnRlbnQiFERFTlJCTUItNTQ5MDI2NjAzMTU3DA" xr:uid="{00000000-0004-0000-0300-000033000000}"/>
    <hyperlink ref="E253" r:id="rId53" display="https://www.foi.gov.ph/requests/aglzfmVmb2ktcGhyIQsSB0NvbnRlbnQiFERFTlJCTUItODM3OTg2NjcxMzUzDA" xr:uid="{00000000-0004-0000-0300-000034000000}"/>
    <hyperlink ref="E231" r:id="rId54" display="https://www.foi.gov.ph/requests/aglzfmVmb2ktcGhyIQsSB0NvbnRlbnQiFERFTlJCTUItOTI0MTI3ODI5ODY2DA" xr:uid="{00000000-0004-0000-0300-000035000000}"/>
    <hyperlink ref="E215" r:id="rId55" display="https://www.foi.gov.ph/requests/aglzfmVmb2ktcGhyIQsSB0NvbnRlbnQiFERFTlJCTUItMzIwNDQ1NDUxNTY3DA" xr:uid="{00000000-0004-0000-0300-000036000000}"/>
    <hyperlink ref="A49:A50" location="'FOI Registry 1st Qtr 2018'!A1" display="2018-Q1" xr:uid="{00000000-0004-0000-0300-000037000000}"/>
    <hyperlink ref="A91" location="'FOI Registry 2nd Qtr 2018'!A1" display="2018-Q2" xr:uid="{00000000-0004-0000-0300-000038000000}"/>
    <hyperlink ref="A108:A109" location="'FOI Registry 2nd Qtr 2018'!A1" display="2018-Q2" xr:uid="{00000000-0004-0000-0300-000039000000}"/>
    <hyperlink ref="A112" location="'FOI Registry 2nd Qtr 2018'!A1" display="2018-Q2" xr:uid="{00000000-0004-0000-0300-00003A000000}"/>
    <hyperlink ref="A113" location="'FOI Registry 2nd Qtr 2018'!A1" display="2018-Q2" xr:uid="{00000000-0004-0000-0300-00003B000000}"/>
    <hyperlink ref="A114" location="'FOI Registry 2nd Qtr 2018'!A1" display="2018-Q2" xr:uid="{00000000-0004-0000-0300-00003C000000}"/>
    <hyperlink ref="A115" location="'FOI Registry 2nd Qtr 2018'!A1" display="2018-Q2" xr:uid="{00000000-0004-0000-0300-00003D000000}"/>
    <hyperlink ref="A116" location="'FOI Registry 2nd Qtr 2018'!A1" display="2018-Q2" xr:uid="{00000000-0004-0000-0300-00003E000000}"/>
    <hyperlink ref="A117" location="'FOI Registry 2nd Qtr 2018'!A1" display="2018-Q2" xr:uid="{00000000-0004-0000-0300-00003F000000}"/>
    <hyperlink ref="A118" location="'FOI Registry 2nd Qtr 2018'!A1" display="2018-Q2" xr:uid="{00000000-0004-0000-0300-000040000000}"/>
    <hyperlink ref="A119" location="'FOI Registry 2nd Qtr 2018'!A1" display="2018-Q2" xr:uid="{00000000-0004-0000-0300-000041000000}"/>
    <hyperlink ref="Q596" r:id="rId56" xr:uid="{00000000-0004-0000-0300-000042000000}"/>
  </hyperlinks>
  <pageMargins left="0.2" right="0.2" top="0.75" bottom="0.75" header="0.3" footer="0.3"/>
  <pageSetup paperSize="5" scale="80" orientation="landscape" horizontalDpi="300" verticalDpi="300" r:id="rId57"/>
  <drawing r:id="rId58"/>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Z63"/>
  <sheetViews>
    <sheetView topLeftCell="F1" zoomScale="69" zoomScaleNormal="69" workbookViewId="0">
      <pane ySplit="3" topLeftCell="A51" activePane="bottomLeft" state="frozen"/>
      <selection pane="bottomLeft" activeCell="B61" sqref="B54:Y61"/>
    </sheetView>
  </sheetViews>
  <sheetFormatPr defaultColWidth="14.453125" defaultRowHeight="15.75" customHeight="1" x14ac:dyDescent="0.25"/>
  <cols>
    <col min="1" max="1" width="14.1796875" style="37" customWidth="1"/>
    <col min="2" max="2" width="15.1796875" style="37" customWidth="1"/>
    <col min="3" max="3" width="9.26953125" style="37" customWidth="1"/>
    <col min="4" max="4" width="10.453125" style="37" customWidth="1"/>
    <col min="5" max="5" width="9.26953125" style="37" customWidth="1"/>
    <col min="6" max="6" width="13.1796875" style="37" customWidth="1"/>
    <col min="7" max="7" width="2.26953125" style="37" customWidth="1"/>
    <col min="8" max="8" width="13.453125" style="37" customWidth="1"/>
    <col min="9" max="9" width="11.26953125" style="37" customWidth="1"/>
    <col min="10" max="10" width="11.54296875" style="37" customWidth="1"/>
    <col min="11" max="11" width="10.453125" style="37" customWidth="1"/>
    <col min="12" max="12" width="13.26953125" style="37" customWidth="1"/>
    <col min="13" max="13" width="10.81640625" style="37" customWidth="1"/>
    <col min="14" max="14" width="11.453125" style="37" customWidth="1"/>
    <col min="15" max="16" width="11" style="37" customWidth="1"/>
    <col min="17" max="19" width="14.453125" style="37"/>
    <col min="20" max="20" width="2" style="37" customWidth="1"/>
    <col min="21" max="21" width="12.54296875" style="37" customWidth="1"/>
    <col min="22" max="23" width="10.453125" style="37" customWidth="1"/>
    <col min="24" max="24" width="12.453125" style="37" customWidth="1"/>
    <col min="25" max="25" width="11.54296875" style="37" customWidth="1"/>
    <col min="26" max="26" width="1.7265625" style="37" customWidth="1"/>
    <col min="27" max="16384" width="14.453125" style="37"/>
  </cols>
  <sheetData>
    <row r="1" spans="1:26" ht="15.5" customHeight="1" x14ac:dyDescent="0.25">
      <c r="A1" s="273" t="s">
        <v>461</v>
      </c>
      <c r="B1" s="273" t="s">
        <v>462</v>
      </c>
      <c r="C1" s="271" t="s">
        <v>463</v>
      </c>
      <c r="D1" s="271" t="s">
        <v>464</v>
      </c>
      <c r="E1" s="271" t="s">
        <v>465</v>
      </c>
      <c r="F1" s="271" t="s">
        <v>3</v>
      </c>
      <c r="G1" s="277"/>
      <c r="H1" s="279" t="s">
        <v>466</v>
      </c>
      <c r="I1" s="283" t="s">
        <v>467</v>
      </c>
      <c r="J1" s="284"/>
      <c r="K1" s="284"/>
      <c r="L1" s="284"/>
      <c r="M1" s="284"/>
      <c r="N1" s="284"/>
      <c r="O1" s="284"/>
      <c r="P1" s="285"/>
      <c r="Q1" s="279" t="s">
        <v>468</v>
      </c>
      <c r="R1" s="279" t="s">
        <v>469</v>
      </c>
      <c r="S1" s="152"/>
      <c r="T1" s="35"/>
      <c r="U1" s="281" t="s">
        <v>470</v>
      </c>
      <c r="V1" s="275" t="s">
        <v>471</v>
      </c>
      <c r="W1" s="276"/>
      <c r="X1" s="276"/>
      <c r="Y1" s="276"/>
      <c r="Z1" s="36"/>
    </row>
    <row r="2" spans="1:26" ht="43.5" customHeight="1" x14ac:dyDescent="0.25">
      <c r="A2" s="274"/>
      <c r="B2" s="274"/>
      <c r="C2" s="272"/>
      <c r="D2" s="272"/>
      <c r="E2" s="272"/>
      <c r="F2" s="272"/>
      <c r="G2" s="278"/>
      <c r="H2" s="280"/>
      <c r="I2" s="152" t="s">
        <v>472</v>
      </c>
      <c r="J2" s="152" t="s">
        <v>473</v>
      </c>
      <c r="K2" s="152" t="s">
        <v>474</v>
      </c>
      <c r="L2" s="152" t="s">
        <v>475</v>
      </c>
      <c r="M2" s="152" t="s">
        <v>476</v>
      </c>
      <c r="N2" s="152" t="s">
        <v>477</v>
      </c>
      <c r="O2" s="152" t="s">
        <v>478</v>
      </c>
      <c r="P2" s="152" t="s">
        <v>1734</v>
      </c>
      <c r="Q2" s="280"/>
      <c r="R2" s="280"/>
      <c r="S2" s="152" t="s">
        <v>1336</v>
      </c>
      <c r="T2" s="39"/>
      <c r="U2" s="282"/>
      <c r="V2" s="151" t="s">
        <v>479</v>
      </c>
      <c r="W2" s="151" t="s">
        <v>480</v>
      </c>
      <c r="X2" s="150" t="s">
        <v>481</v>
      </c>
      <c r="Y2" s="151" t="s">
        <v>482</v>
      </c>
      <c r="Z2" s="36"/>
    </row>
    <row r="3" spans="1:26" ht="167.25" customHeight="1" x14ac:dyDescent="0.25">
      <c r="A3" s="41" t="s">
        <v>483</v>
      </c>
      <c r="B3" s="41" t="s">
        <v>484</v>
      </c>
      <c r="C3" s="41" t="s">
        <v>485</v>
      </c>
      <c r="D3" s="41" t="s">
        <v>486</v>
      </c>
      <c r="E3" s="41" t="s">
        <v>487</v>
      </c>
      <c r="F3" s="41" t="s">
        <v>488</v>
      </c>
      <c r="G3" s="42"/>
      <c r="H3" s="41" t="s">
        <v>489</v>
      </c>
      <c r="I3" s="41" t="s">
        <v>490</v>
      </c>
      <c r="J3" s="41" t="s">
        <v>491</v>
      </c>
      <c r="K3" s="41" t="s">
        <v>492</v>
      </c>
      <c r="L3" s="41" t="s">
        <v>493</v>
      </c>
      <c r="M3" s="41" t="s">
        <v>494</v>
      </c>
      <c r="N3" s="41" t="s">
        <v>495</v>
      </c>
      <c r="O3" s="41" t="s">
        <v>496</v>
      </c>
      <c r="P3" s="41" t="s">
        <v>1735</v>
      </c>
      <c r="Q3" s="41" t="s">
        <v>497</v>
      </c>
      <c r="R3" s="41" t="s">
        <v>498</v>
      </c>
      <c r="S3" s="41" t="s">
        <v>1337</v>
      </c>
      <c r="T3" s="42"/>
      <c r="U3" s="41" t="s">
        <v>499</v>
      </c>
      <c r="V3" s="41" t="s">
        <v>500</v>
      </c>
      <c r="W3" s="41" t="s">
        <v>501</v>
      </c>
      <c r="X3" s="41" t="s">
        <v>502</v>
      </c>
      <c r="Y3" s="41" t="s">
        <v>503</v>
      </c>
      <c r="Z3" s="36"/>
    </row>
    <row r="4" spans="1:26" s="45" customFormat="1" ht="40.5" customHeight="1" x14ac:dyDescent="0.25">
      <c r="A4" s="43" t="s">
        <v>504</v>
      </c>
      <c r="B4" s="44" t="s">
        <v>505</v>
      </c>
      <c r="C4" s="46" t="s">
        <v>506</v>
      </c>
      <c r="D4" s="46" t="s">
        <v>507</v>
      </c>
      <c r="E4" s="46" t="s">
        <v>14</v>
      </c>
      <c r="F4" s="46" t="s">
        <v>101</v>
      </c>
      <c r="G4" s="42"/>
      <c r="H4" s="46">
        <v>33</v>
      </c>
      <c r="I4" s="46">
        <v>31</v>
      </c>
      <c r="J4" s="46">
        <v>2</v>
      </c>
      <c r="K4" s="46">
        <v>0</v>
      </c>
      <c r="L4" s="46">
        <v>0</v>
      </c>
      <c r="M4" s="46">
        <v>0</v>
      </c>
      <c r="N4" s="46">
        <v>0</v>
      </c>
      <c r="O4" s="46">
        <v>0</v>
      </c>
      <c r="P4" s="46"/>
      <c r="Q4" s="46">
        <v>455</v>
      </c>
      <c r="R4" s="46">
        <f>Q4/H4</f>
        <v>13.787878787878787</v>
      </c>
      <c r="S4" s="46" t="s">
        <v>543</v>
      </c>
      <c r="T4" s="42"/>
      <c r="U4" s="46">
        <v>0</v>
      </c>
      <c r="V4" s="46">
        <v>0</v>
      </c>
      <c r="W4" s="46">
        <v>0</v>
      </c>
      <c r="X4" s="46">
        <v>0</v>
      </c>
      <c r="Y4" s="46">
        <v>0</v>
      </c>
      <c r="Z4" s="36"/>
    </row>
    <row r="5" spans="1:26" s="45" customFormat="1" ht="40.5" customHeight="1" x14ac:dyDescent="0.25">
      <c r="A5" s="43"/>
      <c r="B5" s="44"/>
      <c r="C5" s="106" t="s">
        <v>506</v>
      </c>
      <c r="D5" s="106" t="s">
        <v>507</v>
      </c>
      <c r="E5" s="106" t="s">
        <v>80</v>
      </c>
      <c r="F5" s="106" t="s">
        <v>101</v>
      </c>
      <c r="G5" s="42"/>
      <c r="H5" s="106">
        <v>3</v>
      </c>
      <c r="I5" s="106">
        <v>3</v>
      </c>
      <c r="J5" s="106">
        <v>0</v>
      </c>
      <c r="K5" s="106">
        <v>0</v>
      </c>
      <c r="L5" s="106">
        <v>0</v>
      </c>
      <c r="M5" s="106">
        <v>0</v>
      </c>
      <c r="N5" s="106">
        <v>0</v>
      </c>
      <c r="O5" s="106">
        <v>0</v>
      </c>
      <c r="P5" s="106"/>
      <c r="Q5" s="106">
        <v>70</v>
      </c>
      <c r="R5" s="106">
        <f>Q5/H5</f>
        <v>23.333333333333332</v>
      </c>
      <c r="S5" s="46" t="s">
        <v>543</v>
      </c>
      <c r="T5" s="42"/>
      <c r="U5" s="106">
        <v>0</v>
      </c>
      <c r="V5" s="106">
        <v>0</v>
      </c>
      <c r="W5" s="106">
        <v>0</v>
      </c>
      <c r="X5" s="106">
        <v>0</v>
      </c>
      <c r="Y5" s="106">
        <v>0</v>
      </c>
      <c r="Z5" s="36"/>
    </row>
    <row r="6" spans="1:26" s="45" customFormat="1" ht="40.5" customHeight="1" x14ac:dyDescent="0.25">
      <c r="A6" s="43"/>
      <c r="B6" s="44"/>
      <c r="C6" s="53" t="s">
        <v>506</v>
      </c>
      <c r="D6" s="53" t="s">
        <v>507</v>
      </c>
      <c r="E6" s="53" t="s">
        <v>97</v>
      </c>
      <c r="F6" s="53" t="s">
        <v>101</v>
      </c>
      <c r="G6" s="42"/>
      <c r="H6" s="53">
        <v>0</v>
      </c>
      <c r="I6" s="53">
        <v>0</v>
      </c>
      <c r="J6" s="53">
        <v>0</v>
      </c>
      <c r="K6" s="53">
        <v>0</v>
      </c>
      <c r="L6" s="53">
        <v>0</v>
      </c>
      <c r="M6" s="53">
        <v>0</v>
      </c>
      <c r="N6" s="53">
        <v>0</v>
      </c>
      <c r="O6" s="53">
        <v>0</v>
      </c>
      <c r="P6" s="53"/>
      <c r="Q6" s="53">
        <v>0</v>
      </c>
      <c r="R6" s="53">
        <v>0</v>
      </c>
      <c r="S6" s="46" t="s">
        <v>543</v>
      </c>
      <c r="T6" s="42"/>
      <c r="U6" s="53">
        <v>0</v>
      </c>
      <c r="V6" s="53">
        <v>0</v>
      </c>
      <c r="W6" s="53">
        <v>0</v>
      </c>
      <c r="X6" s="53">
        <v>0</v>
      </c>
      <c r="Y6" s="53">
        <v>0</v>
      </c>
      <c r="Z6" s="36"/>
    </row>
    <row r="7" spans="1:26" s="45" customFormat="1" ht="40.5" customHeight="1" x14ac:dyDescent="0.25">
      <c r="A7" s="43"/>
      <c r="B7" s="44"/>
      <c r="C7" s="107" t="s">
        <v>506</v>
      </c>
      <c r="D7" s="107" t="s">
        <v>507</v>
      </c>
      <c r="E7" s="107" t="s">
        <v>98</v>
      </c>
      <c r="F7" s="107" t="s">
        <v>101</v>
      </c>
      <c r="G7" s="42"/>
      <c r="H7" s="107">
        <v>0</v>
      </c>
      <c r="I7" s="107">
        <v>0</v>
      </c>
      <c r="J7" s="107">
        <v>0</v>
      </c>
      <c r="K7" s="107">
        <v>0</v>
      </c>
      <c r="L7" s="107">
        <v>0</v>
      </c>
      <c r="M7" s="107">
        <v>0</v>
      </c>
      <c r="N7" s="107">
        <v>0</v>
      </c>
      <c r="O7" s="107">
        <v>0</v>
      </c>
      <c r="P7" s="107"/>
      <c r="Q7" s="107">
        <v>0</v>
      </c>
      <c r="R7" s="107">
        <v>0</v>
      </c>
      <c r="S7" s="46" t="s">
        <v>543</v>
      </c>
      <c r="T7" s="42"/>
      <c r="U7" s="107">
        <v>0</v>
      </c>
      <c r="V7" s="107">
        <v>0</v>
      </c>
      <c r="W7" s="107">
        <v>0</v>
      </c>
      <c r="X7" s="107">
        <v>0</v>
      </c>
      <c r="Y7" s="107">
        <v>0</v>
      </c>
      <c r="Z7" s="36"/>
    </row>
    <row r="8" spans="1:26" s="45" customFormat="1" ht="39" customHeight="1" x14ac:dyDescent="0.25">
      <c r="A8" s="46" t="s">
        <v>504</v>
      </c>
      <c r="B8" s="47" t="s">
        <v>505</v>
      </c>
      <c r="C8" s="46" t="s">
        <v>506</v>
      </c>
      <c r="D8" s="46" t="s">
        <v>507</v>
      </c>
      <c r="E8" s="46" t="s">
        <v>99</v>
      </c>
      <c r="F8" s="46" t="s">
        <v>101</v>
      </c>
      <c r="G8" s="42"/>
      <c r="H8" s="46">
        <v>33</v>
      </c>
      <c r="I8" s="46">
        <v>10</v>
      </c>
      <c r="J8" s="46">
        <v>2</v>
      </c>
      <c r="K8" s="46">
        <v>0</v>
      </c>
      <c r="L8" s="46">
        <v>0</v>
      </c>
      <c r="M8" s="46">
        <v>0</v>
      </c>
      <c r="N8" s="46">
        <v>0</v>
      </c>
      <c r="O8" s="46">
        <v>0</v>
      </c>
      <c r="P8" s="46"/>
      <c r="Q8" s="46">
        <v>253</v>
      </c>
      <c r="R8" s="48">
        <f>Q8/H8</f>
        <v>7.666666666666667</v>
      </c>
      <c r="S8" s="46" t="s">
        <v>543</v>
      </c>
      <c r="T8" s="42"/>
      <c r="U8" s="49">
        <v>0</v>
      </c>
      <c r="V8" s="49">
        <v>0</v>
      </c>
      <c r="W8" s="49">
        <v>0</v>
      </c>
      <c r="X8" s="49">
        <v>0</v>
      </c>
      <c r="Y8" s="49">
        <v>0</v>
      </c>
      <c r="Z8" s="36"/>
    </row>
    <row r="9" spans="1:26" ht="40.5" customHeight="1" x14ac:dyDescent="0.25">
      <c r="A9" s="50" t="s">
        <v>504</v>
      </c>
      <c r="B9" s="51" t="s">
        <v>505</v>
      </c>
      <c r="C9" s="50" t="s">
        <v>506</v>
      </c>
      <c r="D9" s="50" t="s">
        <v>507</v>
      </c>
      <c r="E9" s="50" t="s">
        <v>206</v>
      </c>
      <c r="F9" s="50" t="s">
        <v>101</v>
      </c>
      <c r="G9" s="42"/>
      <c r="H9" s="50">
        <v>37</v>
      </c>
      <c r="I9" s="50">
        <v>13</v>
      </c>
      <c r="J9" s="50">
        <v>1</v>
      </c>
      <c r="K9" s="50">
        <v>0</v>
      </c>
      <c r="L9" s="50">
        <v>0</v>
      </c>
      <c r="M9" s="50">
        <v>0</v>
      </c>
      <c r="N9" s="50">
        <v>0</v>
      </c>
      <c r="O9" s="50">
        <v>0</v>
      </c>
      <c r="P9" s="50"/>
      <c r="Q9" s="50">
        <v>271</v>
      </c>
      <c r="R9" s="52">
        <f>Q9/H9</f>
        <v>7.3243243243243246</v>
      </c>
      <c r="S9" s="46" t="s">
        <v>543</v>
      </c>
      <c r="T9" s="42"/>
      <c r="U9" s="50">
        <v>0</v>
      </c>
      <c r="V9" s="50">
        <v>0</v>
      </c>
      <c r="W9" s="50">
        <v>0</v>
      </c>
      <c r="X9" s="50">
        <v>0</v>
      </c>
      <c r="Y9" s="50">
        <v>0</v>
      </c>
      <c r="Z9" s="36"/>
    </row>
    <row r="10" spans="1:26" ht="40.5" customHeight="1" x14ac:dyDescent="0.25">
      <c r="A10" s="53" t="s">
        <v>504</v>
      </c>
      <c r="B10" s="54" t="s">
        <v>505</v>
      </c>
      <c r="C10" s="53" t="s">
        <v>506</v>
      </c>
      <c r="D10" s="53" t="s">
        <v>507</v>
      </c>
      <c r="E10" s="53" t="s">
        <v>303</v>
      </c>
      <c r="F10" s="53" t="s">
        <v>101</v>
      </c>
      <c r="G10" s="42"/>
      <c r="H10" s="53">
        <v>0</v>
      </c>
      <c r="I10" s="53">
        <v>0</v>
      </c>
      <c r="J10" s="53">
        <v>0</v>
      </c>
      <c r="K10" s="53">
        <v>0</v>
      </c>
      <c r="L10" s="53">
        <v>0</v>
      </c>
      <c r="M10" s="53">
        <v>0</v>
      </c>
      <c r="N10" s="53">
        <v>0</v>
      </c>
      <c r="O10" s="53">
        <v>0</v>
      </c>
      <c r="P10" s="53"/>
      <c r="Q10" s="53">
        <v>0</v>
      </c>
      <c r="R10" s="53">
        <v>0</v>
      </c>
      <c r="S10" s="46" t="s">
        <v>543</v>
      </c>
      <c r="T10" s="42"/>
      <c r="U10" s="53">
        <v>0</v>
      </c>
      <c r="V10" s="53">
        <v>0</v>
      </c>
      <c r="W10" s="53">
        <v>0</v>
      </c>
      <c r="X10" s="53">
        <v>0</v>
      </c>
      <c r="Y10" s="53">
        <v>0</v>
      </c>
      <c r="Z10" s="36"/>
    </row>
    <row r="11" spans="1:26" ht="36" customHeight="1" x14ac:dyDescent="0.25">
      <c r="A11" s="55" t="s">
        <v>504</v>
      </c>
      <c r="B11" s="54" t="s">
        <v>505</v>
      </c>
      <c r="C11" s="55" t="s">
        <v>506</v>
      </c>
      <c r="D11" s="55" t="s">
        <v>507</v>
      </c>
      <c r="E11" s="55" t="s">
        <v>304</v>
      </c>
      <c r="F11" s="55" t="s">
        <v>101</v>
      </c>
      <c r="G11" s="42"/>
      <c r="H11" s="55">
        <v>0</v>
      </c>
      <c r="I11" s="55">
        <v>0</v>
      </c>
      <c r="J11" s="55">
        <v>0</v>
      </c>
      <c r="K11" s="55">
        <v>0</v>
      </c>
      <c r="L11" s="55">
        <v>0</v>
      </c>
      <c r="M11" s="55">
        <v>0</v>
      </c>
      <c r="N11" s="55">
        <v>0</v>
      </c>
      <c r="O11" s="55">
        <v>0</v>
      </c>
      <c r="P11" s="55"/>
      <c r="Q11" s="55">
        <v>0</v>
      </c>
      <c r="R11" s="55">
        <v>0</v>
      </c>
      <c r="S11" s="46" t="s">
        <v>543</v>
      </c>
      <c r="T11" s="42"/>
      <c r="U11" s="55">
        <v>0</v>
      </c>
      <c r="V11" s="55">
        <v>0</v>
      </c>
      <c r="W11" s="55">
        <v>0</v>
      </c>
      <c r="X11" s="55">
        <v>0</v>
      </c>
      <c r="Y11" s="55">
        <v>0</v>
      </c>
      <c r="Z11" s="36"/>
    </row>
    <row r="12" spans="1:26" ht="37.5" x14ac:dyDescent="0.25">
      <c r="A12" s="56" t="s">
        <v>504</v>
      </c>
      <c r="B12" s="57" t="s">
        <v>505</v>
      </c>
      <c r="C12" s="56" t="s">
        <v>506</v>
      </c>
      <c r="D12" s="56" t="s">
        <v>507</v>
      </c>
      <c r="E12" s="56" t="s">
        <v>305</v>
      </c>
      <c r="F12" s="56" t="s">
        <v>101</v>
      </c>
      <c r="G12" s="42"/>
      <c r="H12" s="56">
        <v>8</v>
      </c>
      <c r="I12" s="56">
        <v>4</v>
      </c>
      <c r="J12" s="56">
        <v>4</v>
      </c>
      <c r="K12" s="56">
        <v>0</v>
      </c>
      <c r="L12" s="56">
        <v>0</v>
      </c>
      <c r="M12" s="56">
        <v>1</v>
      </c>
      <c r="N12" s="56">
        <v>0</v>
      </c>
      <c r="O12" s="56">
        <v>0</v>
      </c>
      <c r="P12" s="56"/>
      <c r="Q12" s="56">
        <v>57</v>
      </c>
      <c r="R12" s="58">
        <f t="shared" ref="R12:R56" si="0">Q12/H12</f>
        <v>7.125</v>
      </c>
      <c r="S12" s="46" t="s">
        <v>543</v>
      </c>
      <c r="T12" s="42"/>
      <c r="U12" s="56">
        <v>0</v>
      </c>
      <c r="V12" s="56">
        <v>0</v>
      </c>
      <c r="W12" s="56">
        <v>0</v>
      </c>
      <c r="X12" s="56">
        <v>0</v>
      </c>
      <c r="Y12" s="56">
        <v>0</v>
      </c>
      <c r="Z12" s="36"/>
    </row>
    <row r="13" spans="1:26" ht="36.75" customHeight="1" x14ac:dyDescent="0.25">
      <c r="A13" s="56" t="s">
        <v>504</v>
      </c>
      <c r="B13" s="57" t="s">
        <v>505</v>
      </c>
      <c r="C13" s="56" t="s">
        <v>506</v>
      </c>
      <c r="D13" s="56" t="s">
        <v>507</v>
      </c>
      <c r="E13" s="56" t="s">
        <v>305</v>
      </c>
      <c r="F13" s="56" t="s">
        <v>508</v>
      </c>
      <c r="G13" s="42"/>
      <c r="H13" s="56">
        <v>1</v>
      </c>
      <c r="I13" s="56">
        <v>0</v>
      </c>
      <c r="J13" s="56">
        <v>1</v>
      </c>
      <c r="K13" s="56">
        <v>0</v>
      </c>
      <c r="L13" s="56">
        <v>0</v>
      </c>
      <c r="M13" s="56">
        <v>0</v>
      </c>
      <c r="N13" s="56">
        <v>0</v>
      </c>
      <c r="O13" s="56">
        <v>0</v>
      </c>
      <c r="P13" s="56"/>
      <c r="Q13" s="56">
        <v>14</v>
      </c>
      <c r="R13" s="56">
        <f t="shared" si="0"/>
        <v>14</v>
      </c>
      <c r="S13" s="46" t="s">
        <v>543</v>
      </c>
      <c r="T13" s="42"/>
      <c r="U13" s="56">
        <v>0</v>
      </c>
      <c r="V13" s="56">
        <v>0</v>
      </c>
      <c r="W13" s="56">
        <v>0</v>
      </c>
      <c r="X13" s="56">
        <v>0</v>
      </c>
      <c r="Y13" s="56">
        <v>0</v>
      </c>
      <c r="Z13" s="36"/>
    </row>
    <row r="14" spans="1:26" ht="15.75" hidden="1" customHeight="1" x14ac:dyDescent="0.25">
      <c r="A14" s="55" t="s">
        <v>504</v>
      </c>
      <c r="B14" s="54" t="s">
        <v>505</v>
      </c>
      <c r="C14" s="55" t="s">
        <v>506</v>
      </c>
      <c r="D14" s="55" t="s">
        <v>507</v>
      </c>
      <c r="E14" s="55" t="s">
        <v>373</v>
      </c>
      <c r="F14" s="55" t="s">
        <v>101</v>
      </c>
      <c r="G14" s="42"/>
      <c r="H14" s="43">
        <v>30</v>
      </c>
      <c r="I14" s="43">
        <v>11</v>
      </c>
      <c r="J14" s="43">
        <v>2</v>
      </c>
      <c r="K14" s="43">
        <v>0</v>
      </c>
      <c r="L14" s="43">
        <v>0</v>
      </c>
      <c r="M14" s="43">
        <v>0</v>
      </c>
      <c r="N14" s="43">
        <v>0</v>
      </c>
      <c r="O14" s="43">
        <v>0</v>
      </c>
      <c r="P14" s="43"/>
      <c r="Q14" s="43">
        <v>444</v>
      </c>
      <c r="R14" s="55">
        <f t="shared" si="0"/>
        <v>14.8</v>
      </c>
      <c r="S14" s="46" t="s">
        <v>543</v>
      </c>
      <c r="T14" s="42"/>
      <c r="U14" s="55">
        <v>0</v>
      </c>
      <c r="V14" s="55">
        <v>0</v>
      </c>
      <c r="W14" s="55">
        <v>0</v>
      </c>
      <c r="X14" s="55">
        <v>0</v>
      </c>
      <c r="Y14" s="55">
        <v>0</v>
      </c>
      <c r="Z14" s="36"/>
    </row>
    <row r="15" spans="1:26" ht="37.5" x14ac:dyDescent="0.25">
      <c r="A15" s="43" t="s">
        <v>504</v>
      </c>
      <c r="B15" s="44" t="s">
        <v>505</v>
      </c>
      <c r="C15" s="43" t="s">
        <v>506</v>
      </c>
      <c r="D15" s="43" t="s">
        <v>507</v>
      </c>
      <c r="E15" s="43" t="s">
        <v>333</v>
      </c>
      <c r="F15" s="43" t="s">
        <v>101</v>
      </c>
      <c r="G15" s="42"/>
      <c r="H15" s="43">
        <v>12</v>
      </c>
      <c r="I15" s="43">
        <v>12</v>
      </c>
      <c r="J15" s="43">
        <v>1</v>
      </c>
      <c r="K15" s="43">
        <v>0</v>
      </c>
      <c r="L15" s="43">
        <v>0</v>
      </c>
      <c r="M15" s="43">
        <v>0</v>
      </c>
      <c r="N15" s="43">
        <v>0</v>
      </c>
      <c r="O15" s="43">
        <v>0</v>
      </c>
      <c r="P15" s="43"/>
      <c r="Q15" s="43">
        <v>78</v>
      </c>
      <c r="R15" s="43">
        <f t="shared" si="0"/>
        <v>6.5</v>
      </c>
      <c r="S15" s="46" t="s">
        <v>543</v>
      </c>
      <c r="T15" s="42"/>
      <c r="U15" s="43">
        <v>0</v>
      </c>
      <c r="V15" s="43">
        <v>0</v>
      </c>
      <c r="W15" s="43">
        <v>0</v>
      </c>
      <c r="X15" s="43">
        <v>0</v>
      </c>
      <c r="Y15" s="43">
        <v>0</v>
      </c>
      <c r="Z15" s="36"/>
    </row>
    <row r="16" spans="1:26" ht="37.5" x14ac:dyDescent="0.25">
      <c r="A16" s="43" t="s">
        <v>504</v>
      </c>
      <c r="B16" s="44" t="s">
        <v>505</v>
      </c>
      <c r="C16" s="43" t="s">
        <v>506</v>
      </c>
      <c r="D16" s="43" t="s">
        <v>507</v>
      </c>
      <c r="E16" s="43" t="s">
        <v>333</v>
      </c>
      <c r="F16" s="43" t="s">
        <v>508</v>
      </c>
      <c r="G16" s="42"/>
      <c r="H16" s="43">
        <v>1</v>
      </c>
      <c r="I16" s="43">
        <v>1</v>
      </c>
      <c r="J16" s="43">
        <v>0</v>
      </c>
      <c r="K16" s="43">
        <v>0</v>
      </c>
      <c r="L16" s="43">
        <v>0</v>
      </c>
      <c r="M16" s="43">
        <v>0</v>
      </c>
      <c r="N16" s="43">
        <v>0</v>
      </c>
      <c r="O16" s="43">
        <v>0</v>
      </c>
      <c r="P16" s="43"/>
      <c r="Q16" s="43">
        <v>11</v>
      </c>
      <c r="R16" s="43">
        <f t="shared" si="0"/>
        <v>11</v>
      </c>
      <c r="S16" s="46" t="s">
        <v>543</v>
      </c>
      <c r="T16" s="42"/>
      <c r="U16" s="43">
        <v>0</v>
      </c>
      <c r="V16" s="43">
        <v>0</v>
      </c>
      <c r="W16" s="43">
        <v>0</v>
      </c>
      <c r="X16" s="43">
        <v>0</v>
      </c>
      <c r="Y16" s="43">
        <v>0</v>
      </c>
      <c r="Z16" s="36"/>
    </row>
    <row r="17" spans="1:26" ht="37.5" x14ac:dyDescent="0.25">
      <c r="A17" s="55" t="s">
        <v>504</v>
      </c>
      <c r="B17" s="59" t="s">
        <v>505</v>
      </c>
      <c r="C17" s="55" t="s">
        <v>506</v>
      </c>
      <c r="D17" s="55" t="s">
        <v>507</v>
      </c>
      <c r="E17" s="55" t="s">
        <v>373</v>
      </c>
      <c r="F17" s="55" t="s">
        <v>101</v>
      </c>
      <c r="G17" s="42"/>
      <c r="H17" s="55">
        <v>3</v>
      </c>
      <c r="I17" s="55">
        <v>3</v>
      </c>
      <c r="J17" s="55">
        <v>0</v>
      </c>
      <c r="K17" s="55">
        <v>0</v>
      </c>
      <c r="L17" s="55">
        <v>0</v>
      </c>
      <c r="M17" s="55">
        <v>0</v>
      </c>
      <c r="N17" s="55">
        <v>0</v>
      </c>
      <c r="O17" s="55">
        <v>0</v>
      </c>
      <c r="P17" s="55"/>
      <c r="Q17" s="55">
        <v>38</v>
      </c>
      <c r="R17" s="60">
        <f t="shared" si="0"/>
        <v>12.666666666666666</v>
      </c>
      <c r="S17" s="46" t="s">
        <v>543</v>
      </c>
      <c r="T17" s="42"/>
      <c r="U17" s="55">
        <v>0</v>
      </c>
      <c r="V17" s="55">
        <v>0</v>
      </c>
      <c r="W17" s="55">
        <v>0</v>
      </c>
      <c r="X17" s="55">
        <v>0</v>
      </c>
      <c r="Y17" s="55">
        <v>0</v>
      </c>
      <c r="Z17" s="36"/>
    </row>
    <row r="18" spans="1:26" ht="37.5" x14ac:dyDescent="0.25">
      <c r="A18" s="55" t="s">
        <v>504</v>
      </c>
      <c r="B18" s="59" t="s">
        <v>505</v>
      </c>
      <c r="C18" s="55" t="s">
        <v>506</v>
      </c>
      <c r="D18" s="55" t="s">
        <v>507</v>
      </c>
      <c r="E18" s="55" t="s">
        <v>373</v>
      </c>
      <c r="F18" s="55" t="s">
        <v>508</v>
      </c>
      <c r="G18" s="42"/>
      <c r="H18" s="55">
        <v>2</v>
      </c>
      <c r="I18" s="55">
        <v>2</v>
      </c>
      <c r="J18" s="55">
        <v>0</v>
      </c>
      <c r="K18" s="55">
        <v>0</v>
      </c>
      <c r="L18" s="55">
        <v>0</v>
      </c>
      <c r="M18" s="55">
        <v>0</v>
      </c>
      <c r="N18" s="55">
        <v>0</v>
      </c>
      <c r="O18" s="55">
        <v>0</v>
      </c>
      <c r="P18" s="55"/>
      <c r="Q18" s="55">
        <v>33</v>
      </c>
      <c r="R18" s="60">
        <f t="shared" si="0"/>
        <v>16.5</v>
      </c>
      <c r="S18" s="46" t="s">
        <v>543</v>
      </c>
      <c r="T18" s="42"/>
      <c r="U18" s="55">
        <v>0</v>
      </c>
      <c r="V18" s="55">
        <v>0</v>
      </c>
      <c r="W18" s="55">
        <v>0</v>
      </c>
      <c r="X18" s="55">
        <v>0</v>
      </c>
      <c r="Y18" s="55">
        <v>0</v>
      </c>
      <c r="Z18" s="36"/>
    </row>
    <row r="19" spans="1:26" ht="37.5" x14ac:dyDescent="0.25">
      <c r="A19" s="61" t="s">
        <v>504</v>
      </c>
      <c r="B19" s="62" t="s">
        <v>505</v>
      </c>
      <c r="C19" s="61" t="s">
        <v>506</v>
      </c>
      <c r="D19" s="61" t="s">
        <v>507</v>
      </c>
      <c r="E19" s="61" t="s">
        <v>434</v>
      </c>
      <c r="F19" s="61" t="s">
        <v>101</v>
      </c>
      <c r="G19" s="42"/>
      <c r="H19" s="91">
        <v>14</v>
      </c>
      <c r="I19" s="91">
        <v>14</v>
      </c>
      <c r="J19" s="91">
        <v>1</v>
      </c>
      <c r="K19" s="91">
        <v>0</v>
      </c>
      <c r="L19" s="91">
        <v>0</v>
      </c>
      <c r="M19" s="91">
        <v>2</v>
      </c>
      <c r="N19" s="91">
        <v>0</v>
      </c>
      <c r="O19" s="91">
        <v>0</v>
      </c>
      <c r="P19" s="91"/>
      <c r="Q19" s="91">
        <v>125</v>
      </c>
      <c r="R19" s="60">
        <f t="shared" si="0"/>
        <v>8.9285714285714288</v>
      </c>
      <c r="S19" s="46" t="s">
        <v>543</v>
      </c>
      <c r="T19" s="42"/>
      <c r="U19" s="61">
        <v>0</v>
      </c>
      <c r="V19" s="61">
        <v>0</v>
      </c>
      <c r="W19" s="61">
        <v>0</v>
      </c>
      <c r="X19" s="61">
        <v>0</v>
      </c>
      <c r="Y19" s="61">
        <v>0</v>
      </c>
      <c r="Z19" s="36"/>
    </row>
    <row r="20" spans="1:26" ht="37.5" x14ac:dyDescent="0.25">
      <c r="A20" s="61" t="s">
        <v>504</v>
      </c>
      <c r="B20" s="62" t="s">
        <v>505</v>
      </c>
      <c r="C20" s="61" t="s">
        <v>506</v>
      </c>
      <c r="D20" s="61" t="s">
        <v>507</v>
      </c>
      <c r="E20" s="61" t="s">
        <v>434</v>
      </c>
      <c r="F20" s="61" t="s">
        <v>435</v>
      </c>
      <c r="G20" s="42"/>
      <c r="H20" s="91">
        <v>12</v>
      </c>
      <c r="I20" s="91">
        <v>12</v>
      </c>
      <c r="J20" s="91">
        <v>0</v>
      </c>
      <c r="K20" s="91">
        <v>0</v>
      </c>
      <c r="L20" s="91">
        <v>0</v>
      </c>
      <c r="M20" s="91">
        <v>0</v>
      </c>
      <c r="N20" s="91">
        <v>0</v>
      </c>
      <c r="O20" s="91">
        <v>0</v>
      </c>
      <c r="P20" s="91"/>
      <c r="Q20" s="91">
        <v>84</v>
      </c>
      <c r="R20" s="60">
        <f t="shared" si="0"/>
        <v>7</v>
      </c>
      <c r="S20" s="46" t="s">
        <v>543</v>
      </c>
      <c r="T20" s="42"/>
      <c r="U20" s="61">
        <v>0</v>
      </c>
      <c r="V20" s="61">
        <v>0</v>
      </c>
      <c r="W20" s="61">
        <v>0</v>
      </c>
      <c r="X20" s="61">
        <v>0</v>
      </c>
      <c r="Y20" s="61">
        <v>0</v>
      </c>
      <c r="Z20" s="36"/>
    </row>
    <row r="21" spans="1:26" ht="37.5" x14ac:dyDescent="0.25">
      <c r="A21" s="56" t="s">
        <v>504</v>
      </c>
      <c r="B21" s="57" t="s">
        <v>505</v>
      </c>
      <c r="C21" s="56" t="s">
        <v>506</v>
      </c>
      <c r="D21" s="56" t="s">
        <v>507</v>
      </c>
      <c r="E21" s="56" t="s">
        <v>721</v>
      </c>
      <c r="F21" s="56" t="s">
        <v>101</v>
      </c>
      <c r="G21" s="42"/>
      <c r="H21" s="92">
        <v>3</v>
      </c>
      <c r="I21" s="92">
        <v>3</v>
      </c>
      <c r="J21" s="92">
        <v>0</v>
      </c>
      <c r="K21" s="92">
        <v>0</v>
      </c>
      <c r="L21" s="92">
        <v>0</v>
      </c>
      <c r="M21" s="92">
        <v>0</v>
      </c>
      <c r="N21" s="92">
        <v>0</v>
      </c>
      <c r="O21" s="92">
        <v>0</v>
      </c>
      <c r="P21" s="92"/>
      <c r="Q21" s="92">
        <v>21</v>
      </c>
      <c r="R21" s="60">
        <f t="shared" si="0"/>
        <v>7</v>
      </c>
      <c r="S21" s="46" t="s">
        <v>543</v>
      </c>
      <c r="T21" s="42"/>
      <c r="U21" s="92">
        <v>1</v>
      </c>
      <c r="V21" s="92">
        <v>0</v>
      </c>
      <c r="W21" s="92">
        <v>0</v>
      </c>
      <c r="X21" s="92">
        <v>0</v>
      </c>
      <c r="Y21" s="92">
        <v>1</v>
      </c>
      <c r="Z21" s="36"/>
    </row>
    <row r="22" spans="1:26" ht="37.5" x14ac:dyDescent="0.25">
      <c r="A22" s="56" t="s">
        <v>504</v>
      </c>
      <c r="B22" s="57" t="s">
        <v>505</v>
      </c>
      <c r="C22" s="56" t="s">
        <v>506</v>
      </c>
      <c r="D22" s="56" t="s">
        <v>507</v>
      </c>
      <c r="E22" s="56" t="s">
        <v>721</v>
      </c>
      <c r="F22" s="56" t="s">
        <v>508</v>
      </c>
      <c r="G22" s="42"/>
      <c r="H22" s="92">
        <v>2</v>
      </c>
      <c r="I22" s="92">
        <v>1</v>
      </c>
      <c r="J22" s="92">
        <v>0</v>
      </c>
      <c r="K22" s="92">
        <v>0</v>
      </c>
      <c r="L22" s="92">
        <v>0</v>
      </c>
      <c r="M22" s="92">
        <v>0</v>
      </c>
      <c r="N22" s="92">
        <v>0</v>
      </c>
      <c r="O22" s="92">
        <v>0</v>
      </c>
      <c r="P22" s="92"/>
      <c r="Q22" s="92">
        <v>21</v>
      </c>
      <c r="R22" s="60">
        <f t="shared" si="0"/>
        <v>10.5</v>
      </c>
      <c r="S22" s="46" t="s">
        <v>543</v>
      </c>
      <c r="T22" s="42"/>
      <c r="U22" s="92">
        <v>0</v>
      </c>
      <c r="V22" s="92">
        <v>0</v>
      </c>
      <c r="W22" s="92">
        <v>0</v>
      </c>
      <c r="X22" s="92">
        <v>0</v>
      </c>
      <c r="Y22" s="92">
        <v>0</v>
      </c>
      <c r="Z22" s="36"/>
    </row>
    <row r="23" spans="1:26" ht="37.5" x14ac:dyDescent="0.25">
      <c r="A23" s="55" t="s">
        <v>504</v>
      </c>
      <c r="B23" s="57" t="s">
        <v>505</v>
      </c>
      <c r="C23" s="43" t="s">
        <v>506</v>
      </c>
      <c r="D23" s="43" t="s">
        <v>507</v>
      </c>
      <c r="E23" s="43" t="s">
        <v>738</v>
      </c>
      <c r="F23" s="43" t="s">
        <v>101</v>
      </c>
      <c r="G23" s="42"/>
      <c r="H23" s="92">
        <v>2</v>
      </c>
      <c r="I23" s="92">
        <v>2</v>
      </c>
      <c r="J23" s="92">
        <v>0</v>
      </c>
      <c r="K23" s="92">
        <v>0</v>
      </c>
      <c r="L23" s="92">
        <v>0</v>
      </c>
      <c r="M23" s="92">
        <v>0</v>
      </c>
      <c r="N23" s="92">
        <v>0</v>
      </c>
      <c r="O23" s="92">
        <v>0</v>
      </c>
      <c r="P23" s="92"/>
      <c r="Q23" s="92">
        <v>14</v>
      </c>
      <c r="R23" s="60">
        <f t="shared" si="0"/>
        <v>7</v>
      </c>
      <c r="S23" s="46" t="s">
        <v>543</v>
      </c>
      <c r="T23" s="42"/>
      <c r="U23" s="92">
        <v>0</v>
      </c>
      <c r="V23" s="92">
        <v>0</v>
      </c>
      <c r="W23" s="92">
        <v>0</v>
      </c>
      <c r="X23" s="92">
        <v>0</v>
      </c>
      <c r="Y23" s="92">
        <v>0</v>
      </c>
      <c r="Z23" s="36"/>
    </row>
    <row r="24" spans="1:26" ht="37.5" x14ac:dyDescent="0.25">
      <c r="A24" s="43" t="s">
        <v>504</v>
      </c>
      <c r="B24" s="57" t="s">
        <v>505</v>
      </c>
      <c r="C24" s="43" t="s">
        <v>506</v>
      </c>
      <c r="D24" s="43" t="s">
        <v>507</v>
      </c>
      <c r="E24" s="43" t="s">
        <v>738</v>
      </c>
      <c r="F24" s="43" t="s">
        <v>508</v>
      </c>
      <c r="G24" s="42"/>
      <c r="H24" s="92">
        <v>1</v>
      </c>
      <c r="I24" s="92">
        <v>1</v>
      </c>
      <c r="J24" s="92">
        <v>0</v>
      </c>
      <c r="K24" s="92">
        <v>0</v>
      </c>
      <c r="L24" s="92">
        <v>0</v>
      </c>
      <c r="M24" s="92">
        <v>0</v>
      </c>
      <c r="N24" s="92">
        <v>0</v>
      </c>
      <c r="O24" s="92">
        <v>0</v>
      </c>
      <c r="P24" s="92"/>
      <c r="Q24" s="92">
        <v>149</v>
      </c>
      <c r="R24" s="60">
        <f t="shared" si="0"/>
        <v>149</v>
      </c>
      <c r="S24" s="46" t="s">
        <v>543</v>
      </c>
      <c r="T24" s="42"/>
      <c r="U24" s="92">
        <v>0</v>
      </c>
      <c r="V24" s="92">
        <v>0</v>
      </c>
      <c r="W24" s="92">
        <v>0</v>
      </c>
      <c r="X24" s="92">
        <v>0</v>
      </c>
      <c r="Y24" s="92">
        <v>0</v>
      </c>
      <c r="Z24" s="36"/>
    </row>
    <row r="25" spans="1:26" ht="37.5" x14ac:dyDescent="0.25">
      <c r="A25" s="43" t="s">
        <v>504</v>
      </c>
      <c r="B25" s="57" t="s">
        <v>505</v>
      </c>
      <c r="C25" s="55" t="s">
        <v>506</v>
      </c>
      <c r="D25" s="55" t="s">
        <v>507</v>
      </c>
      <c r="E25" s="55" t="s">
        <v>748</v>
      </c>
      <c r="F25" s="55" t="s">
        <v>101</v>
      </c>
      <c r="G25" s="42"/>
      <c r="H25" s="92">
        <v>6</v>
      </c>
      <c r="I25" s="92">
        <v>6</v>
      </c>
      <c r="J25" s="92">
        <v>0</v>
      </c>
      <c r="K25" s="92">
        <v>0</v>
      </c>
      <c r="L25" s="92">
        <v>0</v>
      </c>
      <c r="M25" s="92">
        <v>0</v>
      </c>
      <c r="N25" s="92">
        <v>0</v>
      </c>
      <c r="O25" s="92">
        <v>0</v>
      </c>
      <c r="P25" s="92"/>
      <c r="Q25" s="92">
        <v>137</v>
      </c>
      <c r="R25" s="60">
        <f t="shared" si="0"/>
        <v>22.833333333333332</v>
      </c>
      <c r="S25" s="46" t="s">
        <v>543</v>
      </c>
      <c r="T25" s="42"/>
      <c r="U25" s="92">
        <v>0</v>
      </c>
      <c r="V25" s="92">
        <v>0</v>
      </c>
      <c r="W25" s="92">
        <v>0</v>
      </c>
      <c r="X25" s="92">
        <v>0</v>
      </c>
      <c r="Y25" s="92">
        <v>0</v>
      </c>
      <c r="Z25" s="36"/>
    </row>
    <row r="26" spans="1:26" ht="37.5" x14ac:dyDescent="0.25">
      <c r="A26" s="55" t="s">
        <v>504</v>
      </c>
      <c r="B26" s="57" t="s">
        <v>505</v>
      </c>
      <c r="C26" s="55" t="s">
        <v>506</v>
      </c>
      <c r="D26" s="55" t="s">
        <v>507</v>
      </c>
      <c r="E26" s="55" t="s">
        <v>748</v>
      </c>
      <c r="F26" s="55" t="s">
        <v>508</v>
      </c>
      <c r="G26" s="42"/>
      <c r="H26" s="92">
        <v>9</v>
      </c>
      <c r="I26" s="92">
        <v>8</v>
      </c>
      <c r="J26" s="92">
        <v>0</v>
      </c>
      <c r="K26" s="92">
        <v>0</v>
      </c>
      <c r="L26" s="92">
        <v>0</v>
      </c>
      <c r="M26" s="92">
        <v>0</v>
      </c>
      <c r="N26" s="92">
        <v>0</v>
      </c>
      <c r="O26" s="92">
        <v>0</v>
      </c>
      <c r="P26" s="92"/>
      <c r="Q26" s="92">
        <v>136</v>
      </c>
      <c r="R26" s="60">
        <f t="shared" si="0"/>
        <v>15.111111111111111</v>
      </c>
      <c r="S26" s="46" t="s">
        <v>543</v>
      </c>
      <c r="T26" s="42"/>
      <c r="U26" s="92">
        <v>1</v>
      </c>
      <c r="V26" s="92">
        <v>0</v>
      </c>
      <c r="W26" s="92">
        <v>0</v>
      </c>
      <c r="X26" s="92">
        <v>0</v>
      </c>
      <c r="Y26" s="92">
        <v>1</v>
      </c>
      <c r="Z26" s="36"/>
    </row>
    <row r="27" spans="1:26" ht="37.5" x14ac:dyDescent="0.25">
      <c r="A27" s="61" t="s">
        <v>504</v>
      </c>
      <c r="B27" s="57" t="s">
        <v>505</v>
      </c>
      <c r="C27" s="61" t="s">
        <v>506</v>
      </c>
      <c r="D27" s="61" t="s">
        <v>507</v>
      </c>
      <c r="E27" s="61" t="s">
        <v>786</v>
      </c>
      <c r="F27" s="61" t="s">
        <v>101</v>
      </c>
      <c r="G27" s="42"/>
      <c r="H27" s="92">
        <v>5</v>
      </c>
      <c r="I27" s="92">
        <v>5</v>
      </c>
      <c r="J27" s="92">
        <v>0</v>
      </c>
      <c r="K27" s="92">
        <v>0</v>
      </c>
      <c r="L27" s="92">
        <v>0</v>
      </c>
      <c r="M27" s="92">
        <v>0</v>
      </c>
      <c r="N27" s="92">
        <v>0</v>
      </c>
      <c r="O27" s="92">
        <v>0</v>
      </c>
      <c r="P27" s="92"/>
      <c r="Q27" s="92">
        <v>35</v>
      </c>
      <c r="R27" s="60">
        <f t="shared" si="0"/>
        <v>7</v>
      </c>
      <c r="S27" s="46" t="s">
        <v>543</v>
      </c>
      <c r="T27" s="42"/>
      <c r="U27" s="92">
        <v>2</v>
      </c>
      <c r="V27" s="92">
        <v>0</v>
      </c>
      <c r="W27" s="92">
        <v>0</v>
      </c>
      <c r="X27" s="92">
        <v>0</v>
      </c>
      <c r="Y27" s="92">
        <v>2</v>
      </c>
      <c r="Z27" s="36"/>
    </row>
    <row r="28" spans="1:26" ht="37.5" x14ac:dyDescent="0.25">
      <c r="A28" s="61" t="s">
        <v>504</v>
      </c>
      <c r="B28" s="57" t="s">
        <v>505</v>
      </c>
      <c r="C28" s="61" t="s">
        <v>506</v>
      </c>
      <c r="D28" s="61" t="s">
        <v>507</v>
      </c>
      <c r="E28" s="61" t="s">
        <v>786</v>
      </c>
      <c r="F28" s="61" t="s">
        <v>435</v>
      </c>
      <c r="G28" s="42"/>
      <c r="H28" s="92">
        <v>5</v>
      </c>
      <c r="I28" s="92">
        <v>3</v>
      </c>
      <c r="J28" s="92">
        <v>0</v>
      </c>
      <c r="K28" s="92">
        <v>0</v>
      </c>
      <c r="L28" s="92">
        <v>0</v>
      </c>
      <c r="M28" s="92">
        <v>0</v>
      </c>
      <c r="N28" s="92">
        <v>0</v>
      </c>
      <c r="O28" s="92">
        <v>0</v>
      </c>
      <c r="P28" s="92"/>
      <c r="Q28" s="92">
        <v>83</v>
      </c>
      <c r="R28" s="60">
        <f t="shared" si="0"/>
        <v>16.600000000000001</v>
      </c>
      <c r="S28" s="46" t="s">
        <v>543</v>
      </c>
      <c r="T28" s="42"/>
      <c r="U28" s="92">
        <v>0</v>
      </c>
      <c r="V28" s="92">
        <v>0</v>
      </c>
      <c r="W28" s="92">
        <v>0</v>
      </c>
      <c r="X28" s="92">
        <v>0</v>
      </c>
      <c r="Y28" s="92">
        <v>0</v>
      </c>
      <c r="Z28" s="36"/>
    </row>
    <row r="29" spans="1:26" ht="37.5" x14ac:dyDescent="0.25">
      <c r="A29" s="138" t="s">
        <v>504</v>
      </c>
      <c r="B29" s="57" t="s">
        <v>505</v>
      </c>
      <c r="C29" s="139" t="s">
        <v>506</v>
      </c>
      <c r="D29" s="139" t="s">
        <v>507</v>
      </c>
      <c r="E29" s="139" t="s">
        <v>1301</v>
      </c>
      <c r="F29" s="139" t="s">
        <v>101</v>
      </c>
      <c r="G29" s="42"/>
      <c r="H29" s="92">
        <v>1</v>
      </c>
      <c r="I29" s="92">
        <v>0</v>
      </c>
      <c r="J29" s="92">
        <v>0</v>
      </c>
      <c r="K29" s="92">
        <v>0</v>
      </c>
      <c r="L29" s="92">
        <v>0</v>
      </c>
      <c r="M29" s="92">
        <v>0</v>
      </c>
      <c r="N29" s="92">
        <v>0</v>
      </c>
      <c r="O29" s="92">
        <v>0</v>
      </c>
      <c r="P29" s="92"/>
      <c r="Q29" s="92">
        <v>4</v>
      </c>
      <c r="R29" s="60">
        <f t="shared" si="0"/>
        <v>4</v>
      </c>
      <c r="S29" s="46" t="s">
        <v>543</v>
      </c>
      <c r="T29" s="42"/>
      <c r="U29" s="92">
        <v>2</v>
      </c>
      <c r="V29" s="92">
        <v>0</v>
      </c>
      <c r="W29" s="92">
        <v>0</v>
      </c>
      <c r="X29" s="92">
        <v>0</v>
      </c>
      <c r="Y29" s="92">
        <v>2</v>
      </c>
      <c r="Z29" s="36"/>
    </row>
    <row r="30" spans="1:26" ht="37.5" x14ac:dyDescent="0.25">
      <c r="A30" s="138" t="s">
        <v>504</v>
      </c>
      <c r="B30" s="57" t="s">
        <v>505</v>
      </c>
      <c r="C30" s="139" t="s">
        <v>506</v>
      </c>
      <c r="D30" s="139" t="s">
        <v>507</v>
      </c>
      <c r="E30" s="139" t="s">
        <v>1301</v>
      </c>
      <c r="F30" s="139" t="s">
        <v>435</v>
      </c>
      <c r="G30" s="42"/>
      <c r="H30" s="92">
        <v>15</v>
      </c>
      <c r="I30" s="92">
        <v>0</v>
      </c>
      <c r="J30" s="92">
        <v>0</v>
      </c>
      <c r="K30" s="92">
        <v>0</v>
      </c>
      <c r="L30" s="92">
        <v>0</v>
      </c>
      <c r="M30" s="92">
        <v>1</v>
      </c>
      <c r="N30" s="92">
        <v>0</v>
      </c>
      <c r="O30" s="92">
        <v>1</v>
      </c>
      <c r="P30" s="92"/>
      <c r="Q30" s="92">
        <v>110</v>
      </c>
      <c r="R30" s="60">
        <f t="shared" si="0"/>
        <v>7.333333333333333</v>
      </c>
      <c r="S30" s="46" t="s">
        <v>543</v>
      </c>
      <c r="T30" s="42"/>
      <c r="U30" s="92">
        <v>0</v>
      </c>
      <c r="V30" s="92">
        <v>0</v>
      </c>
      <c r="W30" s="92">
        <v>0</v>
      </c>
      <c r="X30" s="92">
        <v>0</v>
      </c>
      <c r="Y30" s="92">
        <v>0</v>
      </c>
      <c r="Z30" s="36"/>
    </row>
    <row r="31" spans="1:26" ht="37.5" hidden="1" x14ac:dyDescent="0.25">
      <c r="A31" s="138" t="s">
        <v>504</v>
      </c>
      <c r="B31" s="57" t="s">
        <v>505</v>
      </c>
      <c r="C31" s="61" t="s">
        <v>506</v>
      </c>
      <c r="D31" s="61" t="s">
        <v>507</v>
      </c>
      <c r="E31" s="61" t="s">
        <v>1302</v>
      </c>
      <c r="F31" s="61" t="s">
        <v>101</v>
      </c>
      <c r="G31" s="42"/>
      <c r="H31" s="92"/>
      <c r="I31" s="92"/>
      <c r="J31" s="92"/>
      <c r="K31" s="92"/>
      <c r="L31" s="92"/>
      <c r="M31" s="92"/>
      <c r="N31" s="92"/>
      <c r="O31" s="92"/>
      <c r="P31" s="92"/>
      <c r="Q31" s="92"/>
      <c r="R31" s="60" t="e">
        <f t="shared" si="0"/>
        <v>#DIV/0!</v>
      </c>
      <c r="S31" s="46" t="s">
        <v>543</v>
      </c>
      <c r="T31" s="42"/>
      <c r="U31" s="92"/>
      <c r="V31" s="92"/>
      <c r="W31" s="92"/>
      <c r="X31" s="92"/>
      <c r="Y31" s="92"/>
      <c r="Z31" s="36"/>
    </row>
    <row r="32" spans="1:26" ht="37.5" x14ac:dyDescent="0.25">
      <c r="A32" s="139" t="s">
        <v>504</v>
      </c>
      <c r="B32" s="57" t="s">
        <v>505</v>
      </c>
      <c r="C32" s="139" t="s">
        <v>506</v>
      </c>
      <c r="D32" s="139" t="s">
        <v>507</v>
      </c>
      <c r="E32" s="139" t="s">
        <v>1302</v>
      </c>
      <c r="F32" s="139" t="s">
        <v>101</v>
      </c>
      <c r="G32" s="42"/>
      <c r="H32" s="141">
        <v>0</v>
      </c>
      <c r="I32" s="141">
        <v>0</v>
      </c>
      <c r="J32" s="141">
        <v>0</v>
      </c>
      <c r="K32" s="141">
        <v>0</v>
      </c>
      <c r="L32" s="141">
        <v>0</v>
      </c>
      <c r="M32" s="141">
        <v>0</v>
      </c>
      <c r="N32" s="141">
        <v>0</v>
      </c>
      <c r="O32" s="141">
        <v>0</v>
      </c>
      <c r="P32" s="141"/>
      <c r="Q32" s="141">
        <v>0</v>
      </c>
      <c r="R32" s="60"/>
      <c r="S32" s="46" t="s">
        <v>543</v>
      </c>
      <c r="T32" s="42"/>
      <c r="U32" s="92">
        <v>0</v>
      </c>
      <c r="V32" s="92">
        <v>0</v>
      </c>
      <c r="W32" s="92">
        <v>0</v>
      </c>
      <c r="X32" s="92">
        <v>0</v>
      </c>
      <c r="Y32" s="92">
        <v>0</v>
      </c>
      <c r="Z32" s="36"/>
    </row>
    <row r="33" spans="1:26" ht="37.5" x14ac:dyDescent="0.25">
      <c r="A33" s="139" t="s">
        <v>504</v>
      </c>
      <c r="B33" s="57" t="s">
        <v>505</v>
      </c>
      <c r="C33" s="139" t="s">
        <v>506</v>
      </c>
      <c r="D33" s="139" t="s">
        <v>507</v>
      </c>
      <c r="E33" s="139" t="s">
        <v>1302</v>
      </c>
      <c r="F33" s="139" t="s">
        <v>435</v>
      </c>
      <c r="G33" s="42"/>
      <c r="H33" s="92">
        <v>11</v>
      </c>
      <c r="I33" s="92">
        <v>0</v>
      </c>
      <c r="J33" s="92">
        <v>0</v>
      </c>
      <c r="K33" s="92">
        <v>0</v>
      </c>
      <c r="L33" s="92">
        <v>0</v>
      </c>
      <c r="M33" s="92">
        <v>1</v>
      </c>
      <c r="N33" s="92">
        <v>0</v>
      </c>
      <c r="O33" s="92">
        <v>0</v>
      </c>
      <c r="P33" s="92"/>
      <c r="Q33" s="92">
        <v>118</v>
      </c>
      <c r="R33" s="60"/>
      <c r="S33" s="46" t="s">
        <v>543</v>
      </c>
      <c r="T33" s="42"/>
      <c r="U33" s="92">
        <v>0</v>
      </c>
      <c r="V33" s="92">
        <v>0</v>
      </c>
      <c r="W33" s="92">
        <v>0</v>
      </c>
      <c r="X33" s="92">
        <v>0</v>
      </c>
      <c r="Y33" s="92">
        <v>0</v>
      </c>
      <c r="Z33" s="36"/>
    </row>
    <row r="34" spans="1:26" ht="37.5" x14ac:dyDescent="0.25">
      <c r="A34" s="139" t="s">
        <v>504</v>
      </c>
      <c r="B34" s="57" t="s">
        <v>505</v>
      </c>
      <c r="C34" s="139" t="s">
        <v>506</v>
      </c>
      <c r="D34" s="139" t="s">
        <v>507</v>
      </c>
      <c r="E34" s="139" t="s">
        <v>1303</v>
      </c>
      <c r="F34" s="139" t="s">
        <v>101</v>
      </c>
      <c r="G34" s="42"/>
      <c r="H34" s="92">
        <v>0</v>
      </c>
      <c r="I34" s="92">
        <v>0</v>
      </c>
      <c r="J34" s="92">
        <v>0</v>
      </c>
      <c r="K34" s="92">
        <v>0</v>
      </c>
      <c r="L34" s="92">
        <v>0</v>
      </c>
      <c r="M34" s="92">
        <v>1</v>
      </c>
      <c r="N34" s="92">
        <v>0</v>
      </c>
      <c r="O34" s="92">
        <v>0</v>
      </c>
      <c r="P34" s="92"/>
      <c r="Q34" s="92">
        <v>0</v>
      </c>
      <c r="R34" s="60"/>
      <c r="S34" s="46" t="s">
        <v>543</v>
      </c>
      <c r="T34" s="42"/>
      <c r="U34" s="92">
        <v>0</v>
      </c>
      <c r="V34" s="92">
        <v>0</v>
      </c>
      <c r="W34" s="92">
        <v>0</v>
      </c>
      <c r="X34" s="92">
        <v>0</v>
      </c>
      <c r="Y34" s="92">
        <v>0</v>
      </c>
      <c r="Z34" s="36"/>
    </row>
    <row r="35" spans="1:26" ht="37.5" x14ac:dyDescent="0.25">
      <c r="A35" s="139" t="s">
        <v>504</v>
      </c>
      <c r="B35" s="57" t="s">
        <v>505</v>
      </c>
      <c r="C35" s="139" t="s">
        <v>506</v>
      </c>
      <c r="D35" s="139" t="s">
        <v>507</v>
      </c>
      <c r="E35" s="139" t="s">
        <v>1303</v>
      </c>
      <c r="F35" s="139" t="s">
        <v>435</v>
      </c>
      <c r="G35" s="42"/>
      <c r="H35" s="92">
        <v>7</v>
      </c>
      <c r="I35" s="92">
        <v>0</v>
      </c>
      <c r="J35" s="92">
        <v>0</v>
      </c>
      <c r="K35" s="92">
        <v>0</v>
      </c>
      <c r="L35" s="92">
        <v>0</v>
      </c>
      <c r="M35" s="92">
        <v>3</v>
      </c>
      <c r="N35" s="92">
        <v>0</v>
      </c>
      <c r="O35" s="92">
        <v>0</v>
      </c>
      <c r="P35" s="92"/>
      <c r="Q35" s="92">
        <v>308</v>
      </c>
      <c r="R35" s="60">
        <f t="shared" ref="R35" si="1">Q35/H35</f>
        <v>44</v>
      </c>
      <c r="S35" s="46" t="s">
        <v>543</v>
      </c>
      <c r="T35" s="42"/>
      <c r="U35" s="92">
        <v>0</v>
      </c>
      <c r="V35" s="92">
        <v>0</v>
      </c>
      <c r="W35" s="92">
        <v>0</v>
      </c>
      <c r="X35" s="92">
        <v>0</v>
      </c>
      <c r="Y35" s="92">
        <v>0</v>
      </c>
      <c r="Z35" s="36"/>
    </row>
    <row r="36" spans="1:26" ht="37.5" x14ac:dyDescent="0.25">
      <c r="A36" s="139" t="s">
        <v>504</v>
      </c>
      <c r="B36" s="57" t="s">
        <v>505</v>
      </c>
      <c r="C36" s="139" t="s">
        <v>506</v>
      </c>
      <c r="D36" s="139" t="s">
        <v>507</v>
      </c>
      <c r="E36" s="139" t="s">
        <v>1304</v>
      </c>
      <c r="F36" s="139" t="s">
        <v>101</v>
      </c>
      <c r="G36" s="42"/>
      <c r="H36" s="141">
        <v>5</v>
      </c>
      <c r="I36" s="141">
        <v>0</v>
      </c>
      <c r="J36" s="141">
        <v>0</v>
      </c>
      <c r="K36" s="141">
        <v>0</v>
      </c>
      <c r="L36" s="141">
        <v>0</v>
      </c>
      <c r="M36" s="141">
        <v>0</v>
      </c>
      <c r="N36" s="141">
        <v>0</v>
      </c>
      <c r="O36" s="141">
        <v>0</v>
      </c>
      <c r="P36" s="141"/>
      <c r="Q36" s="141">
        <v>26</v>
      </c>
      <c r="R36" s="60">
        <f t="shared" si="0"/>
        <v>5.2</v>
      </c>
      <c r="S36" s="46" t="s">
        <v>543</v>
      </c>
      <c r="T36" s="42"/>
      <c r="U36" s="141">
        <v>0</v>
      </c>
      <c r="V36" s="141">
        <v>0</v>
      </c>
      <c r="W36" s="141">
        <v>0</v>
      </c>
      <c r="X36" s="141">
        <v>0</v>
      </c>
      <c r="Y36" s="141">
        <v>0</v>
      </c>
      <c r="Z36" s="36"/>
    </row>
    <row r="37" spans="1:26" ht="37.5" x14ac:dyDescent="0.25">
      <c r="A37" s="139" t="s">
        <v>504</v>
      </c>
      <c r="B37" s="57" t="s">
        <v>505</v>
      </c>
      <c r="C37" s="139" t="s">
        <v>506</v>
      </c>
      <c r="D37" s="139" t="s">
        <v>507</v>
      </c>
      <c r="E37" s="139" t="s">
        <v>1304</v>
      </c>
      <c r="F37" s="139" t="s">
        <v>435</v>
      </c>
      <c r="G37" s="42"/>
      <c r="H37" s="141">
        <v>30</v>
      </c>
      <c r="I37" s="141">
        <v>0</v>
      </c>
      <c r="J37" s="141">
        <v>0</v>
      </c>
      <c r="K37" s="141">
        <v>0</v>
      </c>
      <c r="L37" s="141">
        <v>0</v>
      </c>
      <c r="M37" s="141">
        <v>4</v>
      </c>
      <c r="N37" s="141">
        <v>0</v>
      </c>
      <c r="O37" s="141">
        <v>0</v>
      </c>
      <c r="P37" s="141"/>
      <c r="Q37" s="141">
        <v>334</v>
      </c>
      <c r="R37" s="60">
        <f t="shared" si="0"/>
        <v>11.133333333333333</v>
      </c>
      <c r="S37" s="46" t="s">
        <v>543</v>
      </c>
      <c r="T37" s="42"/>
      <c r="U37" s="141">
        <v>0</v>
      </c>
      <c r="V37" s="141">
        <v>0</v>
      </c>
      <c r="W37" s="141">
        <v>0</v>
      </c>
      <c r="X37" s="141">
        <v>0</v>
      </c>
      <c r="Y37" s="141">
        <v>0</v>
      </c>
      <c r="Z37" s="36"/>
    </row>
    <row r="38" spans="1:26" ht="37.5" x14ac:dyDescent="0.25">
      <c r="A38" s="139" t="s">
        <v>504</v>
      </c>
      <c r="B38" s="140" t="s">
        <v>505</v>
      </c>
      <c r="C38" s="181" t="s">
        <v>506</v>
      </c>
      <c r="D38" s="181" t="s">
        <v>507</v>
      </c>
      <c r="E38" s="181" t="s">
        <v>1332</v>
      </c>
      <c r="F38" s="181" t="s">
        <v>101</v>
      </c>
      <c r="G38" s="42"/>
      <c r="H38" s="141">
        <v>4</v>
      </c>
      <c r="I38" s="141">
        <v>3</v>
      </c>
      <c r="J38" s="141">
        <v>3</v>
      </c>
      <c r="K38" s="141">
        <v>0</v>
      </c>
      <c r="L38" s="141">
        <v>0</v>
      </c>
      <c r="M38" s="141">
        <v>0</v>
      </c>
      <c r="N38" s="141">
        <v>0</v>
      </c>
      <c r="O38" s="141">
        <v>0</v>
      </c>
      <c r="P38" s="141"/>
      <c r="Q38" s="141">
        <v>22</v>
      </c>
      <c r="R38" s="60">
        <f t="shared" si="0"/>
        <v>5.5</v>
      </c>
      <c r="S38" s="46" t="s">
        <v>543</v>
      </c>
      <c r="T38" s="42"/>
      <c r="U38" s="141">
        <v>0</v>
      </c>
      <c r="V38" s="141">
        <v>0</v>
      </c>
      <c r="W38" s="141">
        <v>0</v>
      </c>
      <c r="X38" s="141">
        <v>0</v>
      </c>
      <c r="Y38" s="141">
        <v>0</v>
      </c>
      <c r="Z38" s="36"/>
    </row>
    <row r="39" spans="1:26" ht="37.5" x14ac:dyDescent="0.25">
      <c r="A39" s="139" t="s">
        <v>504</v>
      </c>
      <c r="B39" s="140" t="s">
        <v>505</v>
      </c>
      <c r="C39" s="181" t="s">
        <v>506</v>
      </c>
      <c r="D39" s="181" t="s">
        <v>507</v>
      </c>
      <c r="E39" s="181" t="s">
        <v>1332</v>
      </c>
      <c r="F39" s="181" t="s">
        <v>435</v>
      </c>
      <c r="G39" s="42"/>
      <c r="H39" s="141">
        <v>24</v>
      </c>
      <c r="I39" s="141">
        <v>22</v>
      </c>
      <c r="J39" s="141">
        <v>1</v>
      </c>
      <c r="K39" s="141">
        <v>1</v>
      </c>
      <c r="L39" s="141">
        <v>0</v>
      </c>
      <c r="M39" s="141">
        <v>2</v>
      </c>
      <c r="N39" s="141">
        <v>0</v>
      </c>
      <c r="O39" s="141">
        <v>0</v>
      </c>
      <c r="P39" s="141">
        <v>2</v>
      </c>
      <c r="Q39" s="141">
        <v>238</v>
      </c>
      <c r="R39" s="60">
        <f t="shared" si="0"/>
        <v>9.9166666666666661</v>
      </c>
      <c r="S39" s="46" t="s">
        <v>543</v>
      </c>
      <c r="T39" s="42"/>
      <c r="U39" s="141">
        <v>0</v>
      </c>
      <c r="V39" s="141">
        <v>0</v>
      </c>
      <c r="W39" s="141">
        <v>0</v>
      </c>
      <c r="X39" s="141">
        <v>0</v>
      </c>
      <c r="Y39" s="141">
        <v>0</v>
      </c>
      <c r="Z39" s="36"/>
    </row>
    <row r="40" spans="1:26" ht="37.5" x14ac:dyDescent="0.25">
      <c r="A40" s="139" t="s">
        <v>504</v>
      </c>
      <c r="B40" s="140" t="s">
        <v>505</v>
      </c>
      <c r="C40" s="181" t="s">
        <v>506</v>
      </c>
      <c r="D40" s="181" t="s">
        <v>507</v>
      </c>
      <c r="E40" s="181" t="s">
        <v>1333</v>
      </c>
      <c r="F40" s="181" t="s">
        <v>101</v>
      </c>
      <c r="G40" s="42"/>
      <c r="H40" s="141">
        <v>3</v>
      </c>
      <c r="I40" s="141">
        <v>3</v>
      </c>
      <c r="J40" s="141">
        <v>1</v>
      </c>
      <c r="K40" s="141">
        <v>0</v>
      </c>
      <c r="L40" s="141">
        <v>0</v>
      </c>
      <c r="M40" s="141">
        <v>0</v>
      </c>
      <c r="N40" s="141">
        <v>0</v>
      </c>
      <c r="O40" s="141">
        <v>0</v>
      </c>
      <c r="P40" s="141"/>
      <c r="Q40" s="141">
        <v>11</v>
      </c>
      <c r="R40" s="60">
        <f t="shared" si="0"/>
        <v>3.6666666666666665</v>
      </c>
      <c r="S40" s="46" t="s">
        <v>543</v>
      </c>
      <c r="T40" s="42"/>
      <c r="U40" s="141">
        <v>0</v>
      </c>
      <c r="V40" s="141">
        <v>0</v>
      </c>
      <c r="W40" s="141">
        <v>0</v>
      </c>
      <c r="X40" s="141">
        <v>0</v>
      </c>
      <c r="Y40" s="141">
        <v>0</v>
      </c>
      <c r="Z40" s="36"/>
    </row>
    <row r="41" spans="1:26" ht="37.5" x14ac:dyDescent="0.25">
      <c r="A41" s="139" t="s">
        <v>504</v>
      </c>
      <c r="B41" s="140" t="s">
        <v>505</v>
      </c>
      <c r="C41" s="181" t="s">
        <v>506</v>
      </c>
      <c r="D41" s="181" t="s">
        <v>507</v>
      </c>
      <c r="E41" s="181" t="s">
        <v>1333</v>
      </c>
      <c r="F41" s="181" t="s">
        <v>435</v>
      </c>
      <c r="G41" s="42"/>
      <c r="H41" s="141">
        <v>11</v>
      </c>
      <c r="I41" s="141">
        <v>11</v>
      </c>
      <c r="J41" s="141">
        <v>0</v>
      </c>
      <c r="K41" s="141">
        <v>0</v>
      </c>
      <c r="L41" s="141">
        <v>0</v>
      </c>
      <c r="M41" s="141">
        <v>0</v>
      </c>
      <c r="N41" s="141">
        <v>0</v>
      </c>
      <c r="O41" s="141">
        <v>0</v>
      </c>
      <c r="P41" s="141">
        <v>1</v>
      </c>
      <c r="Q41" s="141">
        <v>168</v>
      </c>
      <c r="R41" s="60">
        <f t="shared" si="0"/>
        <v>15.272727272727273</v>
      </c>
      <c r="S41" s="46" t="s">
        <v>543</v>
      </c>
      <c r="T41" s="42"/>
      <c r="U41" s="141">
        <v>0</v>
      </c>
      <c r="V41" s="141">
        <v>0</v>
      </c>
      <c r="W41" s="141">
        <v>0</v>
      </c>
      <c r="X41" s="141">
        <v>0</v>
      </c>
      <c r="Y41" s="141">
        <v>0</v>
      </c>
      <c r="Z41" s="36"/>
    </row>
    <row r="42" spans="1:26" ht="37.5" x14ac:dyDescent="0.25">
      <c r="A42" s="139" t="s">
        <v>504</v>
      </c>
      <c r="B42" s="140" t="s">
        <v>505</v>
      </c>
      <c r="C42" s="181" t="s">
        <v>506</v>
      </c>
      <c r="D42" s="181" t="s">
        <v>507</v>
      </c>
      <c r="E42" s="181" t="s">
        <v>1334</v>
      </c>
      <c r="F42" s="181" t="s">
        <v>101</v>
      </c>
      <c r="G42" s="42"/>
      <c r="H42" s="141">
        <v>2</v>
      </c>
      <c r="I42" s="141">
        <v>2</v>
      </c>
      <c r="J42" s="141">
        <v>2</v>
      </c>
      <c r="K42" s="141">
        <v>0</v>
      </c>
      <c r="L42" s="141">
        <v>0</v>
      </c>
      <c r="M42" s="141">
        <v>0</v>
      </c>
      <c r="N42" s="141">
        <v>0</v>
      </c>
      <c r="O42" s="141">
        <v>0</v>
      </c>
      <c r="P42" s="141"/>
      <c r="Q42" s="141">
        <v>15</v>
      </c>
      <c r="R42" s="60">
        <f t="shared" si="0"/>
        <v>7.5</v>
      </c>
      <c r="S42" s="46" t="s">
        <v>543</v>
      </c>
      <c r="T42" s="42"/>
      <c r="U42" s="141">
        <v>0</v>
      </c>
      <c r="V42" s="141">
        <v>0</v>
      </c>
      <c r="W42" s="141">
        <v>0</v>
      </c>
      <c r="X42" s="141">
        <v>0</v>
      </c>
      <c r="Y42" s="141">
        <v>0</v>
      </c>
      <c r="Z42" s="36"/>
    </row>
    <row r="43" spans="1:26" ht="37.5" x14ac:dyDescent="0.25">
      <c r="A43" s="139" t="s">
        <v>504</v>
      </c>
      <c r="B43" s="140" t="s">
        <v>505</v>
      </c>
      <c r="C43" s="181" t="s">
        <v>506</v>
      </c>
      <c r="D43" s="181" t="s">
        <v>507</v>
      </c>
      <c r="E43" s="181" t="s">
        <v>1334</v>
      </c>
      <c r="F43" s="181" t="s">
        <v>435</v>
      </c>
      <c r="G43" s="42"/>
      <c r="H43" s="141">
        <v>22</v>
      </c>
      <c r="I43" s="141">
        <v>20</v>
      </c>
      <c r="J43" s="141">
        <v>0</v>
      </c>
      <c r="K43" s="141">
        <v>0</v>
      </c>
      <c r="L43" s="141">
        <v>0</v>
      </c>
      <c r="M43" s="141">
        <v>2</v>
      </c>
      <c r="N43" s="141">
        <v>0</v>
      </c>
      <c r="O43" s="141">
        <v>0</v>
      </c>
      <c r="P43" s="141">
        <v>2</v>
      </c>
      <c r="Q43" s="141">
        <v>349</v>
      </c>
      <c r="R43" s="60">
        <f t="shared" si="0"/>
        <v>15.863636363636363</v>
      </c>
      <c r="S43" s="46" t="s">
        <v>543</v>
      </c>
      <c r="T43" s="42"/>
      <c r="U43" s="141">
        <v>0</v>
      </c>
      <c r="V43" s="141">
        <v>0</v>
      </c>
      <c r="W43" s="141">
        <v>0</v>
      </c>
      <c r="X43" s="141">
        <v>0</v>
      </c>
      <c r="Y43" s="141">
        <v>0</v>
      </c>
      <c r="Z43" s="36"/>
    </row>
    <row r="44" spans="1:26" ht="37.5" x14ac:dyDescent="0.25">
      <c r="A44" s="139" t="s">
        <v>504</v>
      </c>
      <c r="B44" s="140" t="s">
        <v>505</v>
      </c>
      <c r="C44" s="181" t="s">
        <v>506</v>
      </c>
      <c r="D44" s="181" t="s">
        <v>507</v>
      </c>
      <c r="E44" s="181" t="s">
        <v>1335</v>
      </c>
      <c r="F44" s="181" t="s">
        <v>101</v>
      </c>
      <c r="G44" s="42"/>
      <c r="H44" s="141">
        <v>3</v>
      </c>
      <c r="I44" s="141">
        <v>3</v>
      </c>
      <c r="J44" s="141">
        <v>1</v>
      </c>
      <c r="K44" s="141">
        <v>0</v>
      </c>
      <c r="L44" s="141">
        <v>0</v>
      </c>
      <c r="M44" s="141">
        <v>0</v>
      </c>
      <c r="N44" s="141">
        <v>0</v>
      </c>
      <c r="O44" s="141">
        <v>0</v>
      </c>
      <c r="P44" s="141"/>
      <c r="Q44" s="141">
        <v>23</v>
      </c>
      <c r="R44" s="60">
        <f t="shared" si="0"/>
        <v>7.666666666666667</v>
      </c>
      <c r="S44" s="46" t="s">
        <v>543</v>
      </c>
      <c r="T44" s="42"/>
      <c r="U44" s="141">
        <v>0</v>
      </c>
      <c r="V44" s="141">
        <v>0</v>
      </c>
      <c r="W44" s="141">
        <v>0</v>
      </c>
      <c r="X44" s="141">
        <v>0</v>
      </c>
      <c r="Y44" s="141">
        <v>0</v>
      </c>
      <c r="Z44" s="36"/>
    </row>
    <row r="45" spans="1:26" ht="37.5" x14ac:dyDescent="0.25">
      <c r="A45" s="139" t="s">
        <v>504</v>
      </c>
      <c r="B45" s="140" t="s">
        <v>505</v>
      </c>
      <c r="C45" s="181" t="s">
        <v>506</v>
      </c>
      <c r="D45" s="181" t="s">
        <v>507</v>
      </c>
      <c r="E45" s="181" t="s">
        <v>1335</v>
      </c>
      <c r="F45" s="181" t="s">
        <v>435</v>
      </c>
      <c r="G45" s="42"/>
      <c r="H45" s="141">
        <v>29</v>
      </c>
      <c r="I45" s="141">
        <v>27</v>
      </c>
      <c r="J45" s="141">
        <v>0</v>
      </c>
      <c r="K45" s="141">
        <v>0</v>
      </c>
      <c r="L45" s="141">
        <v>0</v>
      </c>
      <c r="M45" s="141">
        <v>1</v>
      </c>
      <c r="N45" s="141">
        <v>0</v>
      </c>
      <c r="O45" s="141">
        <v>0</v>
      </c>
      <c r="P45" s="141">
        <v>2</v>
      </c>
      <c r="Q45" s="141">
        <v>577</v>
      </c>
      <c r="R45" s="60">
        <f t="shared" si="0"/>
        <v>19.896551724137932</v>
      </c>
      <c r="S45" s="46" t="s">
        <v>543</v>
      </c>
      <c r="T45" s="42"/>
      <c r="U45" s="141">
        <v>3</v>
      </c>
      <c r="V45" s="141">
        <v>0</v>
      </c>
      <c r="W45" s="141">
        <v>3</v>
      </c>
      <c r="X45" s="141">
        <v>0</v>
      </c>
      <c r="Y45" s="141">
        <v>3</v>
      </c>
      <c r="Z45" s="36"/>
    </row>
    <row r="46" spans="1:26" ht="15.75" customHeight="1" x14ac:dyDescent="0.25">
      <c r="C46" s="183" t="s">
        <v>506</v>
      </c>
      <c r="D46" s="183" t="s">
        <v>507</v>
      </c>
      <c r="E46" s="184" t="s">
        <v>1714</v>
      </c>
      <c r="F46" s="184" t="s">
        <v>101</v>
      </c>
      <c r="G46" s="182"/>
      <c r="H46" s="92">
        <v>3</v>
      </c>
      <c r="I46" s="92">
        <v>3</v>
      </c>
      <c r="J46" s="92">
        <v>0</v>
      </c>
      <c r="K46" s="92">
        <v>0</v>
      </c>
      <c r="L46" s="92">
        <v>0</v>
      </c>
      <c r="M46" s="92">
        <v>0</v>
      </c>
      <c r="N46" s="92">
        <v>0</v>
      </c>
      <c r="O46" s="92">
        <v>0</v>
      </c>
      <c r="P46" s="92">
        <v>0</v>
      </c>
      <c r="Q46" s="92">
        <v>66</v>
      </c>
      <c r="R46" s="60">
        <f t="shared" si="0"/>
        <v>22</v>
      </c>
      <c r="S46" s="46">
        <v>5</v>
      </c>
      <c r="T46" s="185"/>
      <c r="U46" s="92">
        <v>0</v>
      </c>
      <c r="V46" s="92">
        <v>0</v>
      </c>
      <c r="W46" s="92">
        <v>0</v>
      </c>
      <c r="X46" s="92">
        <v>0</v>
      </c>
      <c r="Y46" s="92">
        <v>0</v>
      </c>
      <c r="Z46" s="182"/>
    </row>
    <row r="47" spans="1:26" ht="15.75" customHeight="1" x14ac:dyDescent="0.25">
      <c r="C47" s="183" t="s">
        <v>506</v>
      </c>
      <c r="D47" s="183" t="s">
        <v>507</v>
      </c>
      <c r="E47" s="184" t="s">
        <v>1714</v>
      </c>
      <c r="F47" s="184" t="s">
        <v>435</v>
      </c>
      <c r="G47" s="182"/>
      <c r="H47" s="92">
        <v>17</v>
      </c>
      <c r="I47" s="92">
        <v>13</v>
      </c>
      <c r="J47" s="92">
        <v>0</v>
      </c>
      <c r="K47" s="92">
        <v>0</v>
      </c>
      <c r="L47" s="92">
        <v>2</v>
      </c>
      <c r="M47" s="92">
        <v>1</v>
      </c>
      <c r="N47" s="92">
        <v>1</v>
      </c>
      <c r="O47" s="92">
        <v>0</v>
      </c>
      <c r="P47" s="92">
        <v>2</v>
      </c>
      <c r="Q47" s="92">
        <v>437</v>
      </c>
      <c r="R47" s="60">
        <f t="shared" si="0"/>
        <v>25.705882352941178</v>
      </c>
      <c r="S47" s="46">
        <v>4.09</v>
      </c>
      <c r="T47" s="185"/>
      <c r="U47" s="92">
        <v>0</v>
      </c>
      <c r="V47" s="92">
        <v>0</v>
      </c>
      <c r="W47" s="92">
        <v>0</v>
      </c>
      <c r="X47" s="92">
        <v>0</v>
      </c>
      <c r="Y47" s="92">
        <v>0</v>
      </c>
      <c r="Z47" s="182"/>
    </row>
    <row r="48" spans="1:26" ht="15.75" customHeight="1" x14ac:dyDescent="0.25">
      <c r="C48" s="183" t="s">
        <v>506</v>
      </c>
      <c r="D48" s="183" t="s">
        <v>507</v>
      </c>
      <c r="E48" s="184" t="s">
        <v>1715</v>
      </c>
      <c r="F48" s="184" t="s">
        <v>101</v>
      </c>
      <c r="G48" s="182"/>
      <c r="H48" s="92">
        <v>1</v>
      </c>
      <c r="I48" s="92">
        <v>1</v>
      </c>
      <c r="J48" s="92">
        <v>0</v>
      </c>
      <c r="K48" s="92">
        <v>0</v>
      </c>
      <c r="L48" s="92">
        <v>0</v>
      </c>
      <c r="M48" s="92">
        <v>0</v>
      </c>
      <c r="N48" s="92">
        <v>0</v>
      </c>
      <c r="O48" s="92">
        <v>0</v>
      </c>
      <c r="P48" s="92">
        <v>0</v>
      </c>
      <c r="Q48" s="92">
        <v>5</v>
      </c>
      <c r="R48" s="60">
        <f t="shared" si="0"/>
        <v>5</v>
      </c>
      <c r="S48" s="46">
        <v>5</v>
      </c>
      <c r="T48" s="185"/>
      <c r="U48" s="92">
        <v>0</v>
      </c>
      <c r="V48" s="92">
        <v>0</v>
      </c>
      <c r="W48" s="92">
        <v>0</v>
      </c>
      <c r="X48" s="92">
        <v>0</v>
      </c>
      <c r="Y48" s="92">
        <v>0</v>
      </c>
      <c r="Z48" s="182"/>
    </row>
    <row r="49" spans="3:26" ht="15.75" customHeight="1" x14ac:dyDescent="0.25">
      <c r="C49" s="183" t="s">
        <v>506</v>
      </c>
      <c r="D49" s="183" t="s">
        <v>507</v>
      </c>
      <c r="E49" s="184" t="s">
        <v>1715</v>
      </c>
      <c r="F49" s="184" t="s">
        <v>435</v>
      </c>
      <c r="G49" s="182"/>
      <c r="H49" s="92">
        <v>21</v>
      </c>
      <c r="I49" s="92">
        <v>19</v>
      </c>
      <c r="J49" s="92">
        <v>0</v>
      </c>
      <c r="K49" s="92">
        <v>0</v>
      </c>
      <c r="L49" s="92">
        <v>0</v>
      </c>
      <c r="M49" s="92">
        <v>1</v>
      </c>
      <c r="N49" s="92">
        <v>1</v>
      </c>
      <c r="O49" s="92">
        <v>0</v>
      </c>
      <c r="P49" s="92">
        <v>0</v>
      </c>
      <c r="Q49" s="92">
        <v>813</v>
      </c>
      <c r="R49" s="60">
        <f t="shared" si="0"/>
        <v>38.714285714285715</v>
      </c>
      <c r="S49" s="46">
        <v>4.45</v>
      </c>
      <c r="T49" s="185"/>
      <c r="U49" s="92">
        <v>0</v>
      </c>
      <c r="V49" s="92">
        <v>0</v>
      </c>
      <c r="W49" s="92">
        <v>0</v>
      </c>
      <c r="X49" s="92">
        <v>0</v>
      </c>
      <c r="Y49" s="92">
        <v>1</v>
      </c>
      <c r="Z49" s="182"/>
    </row>
    <row r="50" spans="3:26" ht="15.75" customHeight="1" x14ac:dyDescent="0.25">
      <c r="C50" s="183" t="s">
        <v>506</v>
      </c>
      <c r="D50" s="183" t="s">
        <v>507</v>
      </c>
      <c r="E50" s="184" t="s">
        <v>1716</v>
      </c>
      <c r="F50" s="184" t="s">
        <v>101</v>
      </c>
      <c r="G50" s="182"/>
      <c r="H50" s="92">
        <v>2</v>
      </c>
      <c r="I50" s="92">
        <v>2</v>
      </c>
      <c r="J50" s="92">
        <v>0</v>
      </c>
      <c r="K50" s="92">
        <v>0</v>
      </c>
      <c r="L50" s="92">
        <v>0</v>
      </c>
      <c r="M50" s="92">
        <v>0</v>
      </c>
      <c r="N50" s="92">
        <v>0</v>
      </c>
      <c r="O50" s="92">
        <v>0</v>
      </c>
      <c r="P50" s="92">
        <v>0</v>
      </c>
      <c r="Q50" s="92">
        <v>4</v>
      </c>
      <c r="R50" s="60">
        <f t="shared" si="0"/>
        <v>2</v>
      </c>
      <c r="S50" s="46">
        <v>4.5</v>
      </c>
      <c r="T50" s="185"/>
      <c r="U50" s="92">
        <v>0</v>
      </c>
      <c r="V50" s="92">
        <v>0</v>
      </c>
      <c r="W50" s="92">
        <v>0</v>
      </c>
      <c r="X50" s="92">
        <v>0</v>
      </c>
      <c r="Y50" s="92">
        <v>0</v>
      </c>
      <c r="Z50" s="182"/>
    </row>
    <row r="51" spans="3:26" ht="15.75" customHeight="1" x14ac:dyDescent="0.25">
      <c r="C51" s="183" t="s">
        <v>506</v>
      </c>
      <c r="D51" s="183" t="s">
        <v>507</v>
      </c>
      <c r="E51" s="184" t="s">
        <v>1716</v>
      </c>
      <c r="F51" s="184" t="s">
        <v>435</v>
      </c>
      <c r="G51" s="182"/>
      <c r="H51" s="92">
        <v>51</v>
      </c>
      <c r="I51" s="92">
        <v>37</v>
      </c>
      <c r="J51" s="92">
        <v>0</v>
      </c>
      <c r="K51" s="92">
        <v>1</v>
      </c>
      <c r="L51" s="92">
        <v>0</v>
      </c>
      <c r="M51" s="92">
        <v>8</v>
      </c>
      <c r="N51" s="92">
        <v>3</v>
      </c>
      <c r="O51" s="92">
        <v>2</v>
      </c>
      <c r="P51" s="92">
        <v>0</v>
      </c>
      <c r="Q51" s="92">
        <v>897</v>
      </c>
      <c r="R51" s="60">
        <f t="shared" si="0"/>
        <v>17.588235294117649</v>
      </c>
      <c r="S51" s="46">
        <v>4.67</v>
      </c>
      <c r="T51" s="185"/>
      <c r="U51" s="92">
        <v>0</v>
      </c>
      <c r="V51" s="92">
        <v>0</v>
      </c>
      <c r="W51" s="92">
        <v>0</v>
      </c>
      <c r="X51" s="92">
        <v>0</v>
      </c>
      <c r="Y51" s="92">
        <v>0</v>
      </c>
      <c r="Z51" s="182"/>
    </row>
    <row r="52" spans="3:26" ht="15.75" customHeight="1" x14ac:dyDescent="0.25">
      <c r="C52" s="183" t="s">
        <v>506</v>
      </c>
      <c r="D52" s="183" t="s">
        <v>507</v>
      </c>
      <c r="E52" s="184" t="s">
        <v>1717</v>
      </c>
      <c r="F52" s="184" t="s">
        <v>101</v>
      </c>
      <c r="G52" s="182"/>
      <c r="H52" s="92">
        <v>3</v>
      </c>
      <c r="I52" s="92">
        <v>3</v>
      </c>
      <c r="J52" s="92">
        <v>0</v>
      </c>
      <c r="K52" s="92">
        <v>0</v>
      </c>
      <c r="L52" s="92">
        <v>0</v>
      </c>
      <c r="M52" s="92">
        <v>0</v>
      </c>
      <c r="N52" s="92">
        <v>0</v>
      </c>
      <c r="O52" s="92">
        <v>0</v>
      </c>
      <c r="P52" s="92">
        <v>0</v>
      </c>
      <c r="Q52" s="92">
        <v>11</v>
      </c>
      <c r="R52" s="60">
        <f t="shared" si="0"/>
        <v>3.6666666666666665</v>
      </c>
      <c r="S52" s="46">
        <v>4.67</v>
      </c>
      <c r="T52" s="185"/>
      <c r="U52" s="92">
        <v>0</v>
      </c>
      <c r="V52" s="92">
        <v>0</v>
      </c>
      <c r="W52" s="92">
        <v>0</v>
      </c>
      <c r="X52" s="92">
        <v>0</v>
      </c>
      <c r="Y52" s="92">
        <v>0</v>
      </c>
      <c r="Z52" s="182"/>
    </row>
    <row r="53" spans="3:26" ht="15.75" customHeight="1" x14ac:dyDescent="0.25">
      <c r="C53" s="183" t="s">
        <v>506</v>
      </c>
      <c r="D53" s="183" t="s">
        <v>507</v>
      </c>
      <c r="E53" s="184" t="s">
        <v>1717</v>
      </c>
      <c r="F53" s="184" t="s">
        <v>435</v>
      </c>
      <c r="G53" s="182"/>
      <c r="H53" s="205">
        <v>58</v>
      </c>
      <c r="I53" s="205">
        <v>52</v>
      </c>
      <c r="J53" s="205">
        <v>0</v>
      </c>
      <c r="K53" s="205">
        <v>0</v>
      </c>
      <c r="L53" s="205">
        <v>0</v>
      </c>
      <c r="M53" s="205">
        <v>1</v>
      </c>
      <c r="N53" s="205">
        <v>5</v>
      </c>
      <c r="O53" s="205">
        <v>0</v>
      </c>
      <c r="P53" s="92">
        <v>0</v>
      </c>
      <c r="Q53" s="205">
        <v>1371</v>
      </c>
      <c r="R53" s="60">
        <f t="shared" si="0"/>
        <v>23.637931034482758</v>
      </c>
      <c r="S53" s="206">
        <v>4.55</v>
      </c>
      <c r="T53" s="207"/>
      <c r="U53" s="205">
        <v>0</v>
      </c>
      <c r="V53" s="205">
        <v>0</v>
      </c>
      <c r="W53" s="205">
        <v>0</v>
      </c>
      <c r="X53" s="205">
        <v>0</v>
      </c>
      <c r="Y53" s="205">
        <v>0</v>
      </c>
      <c r="Z53" s="182"/>
    </row>
    <row r="54" spans="3:26" ht="15.75" customHeight="1" x14ac:dyDescent="0.25">
      <c r="C54" s="188" t="s">
        <v>506</v>
      </c>
      <c r="D54" s="188" t="s">
        <v>507</v>
      </c>
      <c r="E54" s="209" t="s">
        <v>1736</v>
      </c>
      <c r="F54" s="209" t="s">
        <v>101</v>
      </c>
      <c r="G54" s="182"/>
      <c r="H54" s="188">
        <v>5</v>
      </c>
      <c r="I54" s="92">
        <v>5</v>
      </c>
      <c r="J54" s="92">
        <v>2</v>
      </c>
      <c r="K54" s="92">
        <v>0</v>
      </c>
      <c r="L54" s="92">
        <v>0</v>
      </c>
      <c r="M54" s="92">
        <v>0</v>
      </c>
      <c r="N54" s="92">
        <v>0</v>
      </c>
      <c r="O54" s="92">
        <v>0</v>
      </c>
      <c r="P54" s="92">
        <v>0</v>
      </c>
      <c r="Q54" s="92">
        <v>31</v>
      </c>
      <c r="R54" s="60">
        <f t="shared" si="0"/>
        <v>6.2</v>
      </c>
      <c r="S54" s="206">
        <v>4.5</v>
      </c>
      <c r="T54" s="185"/>
      <c r="U54" s="92">
        <v>0</v>
      </c>
      <c r="V54" s="92">
        <v>0</v>
      </c>
      <c r="W54" s="92">
        <v>0</v>
      </c>
      <c r="X54" s="92">
        <v>0</v>
      </c>
      <c r="Y54" s="92">
        <v>0</v>
      </c>
      <c r="Z54" s="182"/>
    </row>
    <row r="55" spans="3:26" ht="15.75" customHeight="1" x14ac:dyDescent="0.25">
      <c r="C55" s="188" t="s">
        <v>506</v>
      </c>
      <c r="D55" s="188" t="s">
        <v>507</v>
      </c>
      <c r="E55" s="209" t="s">
        <v>1736</v>
      </c>
      <c r="F55" s="209" t="s">
        <v>435</v>
      </c>
      <c r="G55" s="182"/>
      <c r="H55" s="188">
        <v>11</v>
      </c>
      <c r="I55" s="92">
        <v>8</v>
      </c>
      <c r="J55" s="92">
        <v>3</v>
      </c>
      <c r="K55" s="92">
        <v>0</v>
      </c>
      <c r="L55" s="92">
        <v>0</v>
      </c>
      <c r="M55" s="92">
        <v>0</v>
      </c>
      <c r="N55" s="92">
        <v>3</v>
      </c>
      <c r="O55" s="92">
        <v>1</v>
      </c>
      <c r="P55" s="92">
        <v>0</v>
      </c>
      <c r="Q55" s="92">
        <v>19</v>
      </c>
      <c r="R55" s="60">
        <f t="shared" si="0"/>
        <v>1.7272727272727273</v>
      </c>
      <c r="S55" s="206">
        <v>4.83</v>
      </c>
      <c r="T55" s="207"/>
      <c r="U55" s="205">
        <v>0</v>
      </c>
      <c r="V55" s="205">
        <v>0</v>
      </c>
      <c r="W55" s="205">
        <v>0</v>
      </c>
      <c r="X55" s="205">
        <v>0</v>
      </c>
      <c r="Y55" s="205">
        <v>0</v>
      </c>
      <c r="Z55" s="182"/>
    </row>
    <row r="56" spans="3:26" ht="15.75" customHeight="1" x14ac:dyDescent="0.25">
      <c r="C56" s="188" t="s">
        <v>506</v>
      </c>
      <c r="D56" s="188" t="s">
        <v>507</v>
      </c>
      <c r="E56" s="209" t="s">
        <v>1737</v>
      </c>
      <c r="F56" s="209" t="s">
        <v>101</v>
      </c>
      <c r="G56" s="182"/>
      <c r="H56" s="188">
        <v>3</v>
      </c>
      <c r="I56" s="92">
        <v>3</v>
      </c>
      <c r="J56" s="92">
        <v>1</v>
      </c>
      <c r="K56" s="92">
        <v>0</v>
      </c>
      <c r="L56" s="92">
        <v>0</v>
      </c>
      <c r="M56" s="92">
        <v>0</v>
      </c>
      <c r="N56" s="92">
        <v>0</v>
      </c>
      <c r="O56" s="92">
        <v>0</v>
      </c>
      <c r="P56" s="92">
        <v>0</v>
      </c>
      <c r="Q56" s="92">
        <v>11</v>
      </c>
      <c r="R56" s="60">
        <f t="shared" si="0"/>
        <v>3.6666666666666665</v>
      </c>
      <c r="S56" s="206">
        <v>4.8600000000000003</v>
      </c>
      <c r="T56" s="185"/>
      <c r="U56" s="92">
        <v>0</v>
      </c>
      <c r="V56" s="92">
        <v>0</v>
      </c>
      <c r="W56" s="92">
        <v>0</v>
      </c>
      <c r="X56" s="92">
        <v>0</v>
      </c>
      <c r="Y56" s="92">
        <v>0</v>
      </c>
      <c r="Z56" s="182"/>
    </row>
    <row r="57" spans="3:26" ht="15.75" customHeight="1" x14ac:dyDescent="0.25">
      <c r="C57" s="188" t="s">
        <v>506</v>
      </c>
      <c r="D57" s="188" t="s">
        <v>507</v>
      </c>
      <c r="E57" s="209" t="s">
        <v>1737</v>
      </c>
      <c r="F57" s="209" t="s">
        <v>435</v>
      </c>
      <c r="G57" s="182"/>
      <c r="H57" s="188">
        <v>0</v>
      </c>
      <c r="I57" s="92">
        <v>0</v>
      </c>
      <c r="J57" s="92">
        <v>0</v>
      </c>
      <c r="K57" s="92">
        <v>0</v>
      </c>
      <c r="L57" s="92">
        <v>0</v>
      </c>
      <c r="M57" s="92">
        <v>0</v>
      </c>
      <c r="N57" s="92">
        <v>0</v>
      </c>
      <c r="O57" s="92">
        <v>0</v>
      </c>
      <c r="P57" s="92">
        <v>0</v>
      </c>
      <c r="Q57" s="92">
        <v>0</v>
      </c>
      <c r="R57" s="60">
        <v>0</v>
      </c>
      <c r="S57" s="206">
        <v>0</v>
      </c>
      <c r="T57" s="207"/>
      <c r="U57" s="205">
        <v>0</v>
      </c>
      <c r="V57" s="205">
        <v>0</v>
      </c>
      <c r="W57" s="205">
        <v>0</v>
      </c>
      <c r="X57" s="205">
        <v>0</v>
      </c>
      <c r="Y57" s="205">
        <v>0</v>
      </c>
      <c r="Z57" s="182"/>
    </row>
    <row r="58" spans="3:26" ht="15.75" customHeight="1" x14ac:dyDescent="0.25">
      <c r="C58" s="188" t="s">
        <v>506</v>
      </c>
      <c r="D58" s="188" t="s">
        <v>507</v>
      </c>
      <c r="E58" s="209" t="s">
        <v>1738</v>
      </c>
      <c r="F58" s="209" t="s">
        <v>101</v>
      </c>
      <c r="G58" s="182"/>
      <c r="H58" s="188">
        <v>5</v>
      </c>
      <c r="I58" s="92">
        <v>5</v>
      </c>
      <c r="J58" s="92">
        <v>0</v>
      </c>
      <c r="K58" s="92">
        <v>0</v>
      </c>
      <c r="L58" s="92">
        <v>0</v>
      </c>
      <c r="M58" s="92">
        <v>0</v>
      </c>
      <c r="N58" s="92">
        <v>0</v>
      </c>
      <c r="O58" s="92">
        <v>0</v>
      </c>
      <c r="P58" s="92">
        <v>0</v>
      </c>
      <c r="Q58" s="92">
        <v>37</v>
      </c>
      <c r="R58" s="60">
        <f>Q58/H58</f>
        <v>7.4</v>
      </c>
      <c r="S58" s="206">
        <v>4</v>
      </c>
      <c r="T58" s="185"/>
      <c r="U58" s="92">
        <v>0</v>
      </c>
      <c r="V58" s="92">
        <v>0</v>
      </c>
      <c r="W58" s="92">
        <v>0</v>
      </c>
      <c r="X58" s="92">
        <v>0</v>
      </c>
      <c r="Y58" s="92">
        <v>0</v>
      </c>
      <c r="Z58" s="182"/>
    </row>
    <row r="59" spans="3:26" ht="15.75" customHeight="1" x14ac:dyDescent="0.25">
      <c r="C59" s="188" t="s">
        <v>506</v>
      </c>
      <c r="D59" s="188" t="s">
        <v>507</v>
      </c>
      <c r="E59" s="209" t="s">
        <v>1738</v>
      </c>
      <c r="F59" s="209" t="s">
        <v>435</v>
      </c>
      <c r="G59" s="182"/>
      <c r="H59" s="188">
        <v>7</v>
      </c>
      <c r="I59" s="92">
        <v>6</v>
      </c>
      <c r="J59" s="92">
        <v>1</v>
      </c>
      <c r="K59" s="92">
        <v>2</v>
      </c>
      <c r="L59" s="92">
        <v>0</v>
      </c>
      <c r="M59" s="92">
        <v>1</v>
      </c>
      <c r="N59" s="92">
        <v>39</v>
      </c>
      <c r="O59" s="92">
        <v>0</v>
      </c>
      <c r="P59" s="92">
        <v>1</v>
      </c>
      <c r="Q59" s="92">
        <v>113</v>
      </c>
      <c r="R59" s="60">
        <f>Q59/H59</f>
        <v>16.142857142857142</v>
      </c>
      <c r="S59" s="206">
        <v>4.2</v>
      </c>
      <c r="T59" s="207"/>
      <c r="U59" s="205">
        <v>0</v>
      </c>
      <c r="V59" s="205">
        <v>0</v>
      </c>
      <c r="W59" s="205">
        <v>0</v>
      </c>
      <c r="X59" s="205">
        <v>0</v>
      </c>
      <c r="Y59" s="205">
        <v>0</v>
      </c>
      <c r="Z59" s="182"/>
    </row>
    <row r="60" spans="3:26" ht="15.75" customHeight="1" x14ac:dyDescent="0.25">
      <c r="C60" s="188" t="s">
        <v>506</v>
      </c>
      <c r="D60" s="188" t="s">
        <v>507</v>
      </c>
      <c r="E60" s="209" t="s">
        <v>1739</v>
      </c>
      <c r="F60" s="209" t="s">
        <v>101</v>
      </c>
      <c r="G60" s="182"/>
      <c r="H60" s="188">
        <v>3</v>
      </c>
      <c r="I60" s="92">
        <v>3</v>
      </c>
      <c r="J60" s="92">
        <v>0</v>
      </c>
      <c r="K60" s="92">
        <v>0</v>
      </c>
      <c r="L60" s="92">
        <v>0</v>
      </c>
      <c r="M60" s="92">
        <v>0</v>
      </c>
      <c r="N60" s="92">
        <v>0</v>
      </c>
      <c r="O60" s="92">
        <v>0</v>
      </c>
      <c r="P60" s="92">
        <v>0</v>
      </c>
      <c r="Q60" s="92">
        <v>27</v>
      </c>
      <c r="R60" s="60">
        <f>Q60/H60</f>
        <v>9</v>
      </c>
      <c r="S60" s="206">
        <v>5</v>
      </c>
      <c r="T60" s="185"/>
      <c r="U60" s="92">
        <v>0</v>
      </c>
      <c r="V60" s="92">
        <v>0</v>
      </c>
      <c r="W60" s="92">
        <v>0</v>
      </c>
      <c r="X60" s="92">
        <v>0</v>
      </c>
      <c r="Y60" s="92">
        <v>0</v>
      </c>
      <c r="Z60" s="182"/>
    </row>
    <row r="61" spans="3:26" ht="15.75" customHeight="1" x14ac:dyDescent="0.25">
      <c r="C61" s="188" t="s">
        <v>506</v>
      </c>
      <c r="D61" s="188" t="s">
        <v>507</v>
      </c>
      <c r="E61" s="209" t="s">
        <v>1739</v>
      </c>
      <c r="F61" s="209" t="s">
        <v>435</v>
      </c>
      <c r="G61" s="182"/>
      <c r="H61" s="188">
        <v>21</v>
      </c>
      <c r="I61" s="92">
        <v>13</v>
      </c>
      <c r="J61" s="92">
        <v>0</v>
      </c>
      <c r="K61" s="92">
        <v>2</v>
      </c>
      <c r="L61" s="92">
        <v>0</v>
      </c>
      <c r="M61" s="92">
        <v>0</v>
      </c>
      <c r="N61" s="92">
        <v>1</v>
      </c>
      <c r="O61" s="92">
        <v>0</v>
      </c>
      <c r="P61" s="92">
        <v>1</v>
      </c>
      <c r="Q61" s="92">
        <v>228</v>
      </c>
      <c r="R61" s="60">
        <f>Q61/H61</f>
        <v>10.857142857142858</v>
      </c>
      <c r="S61" s="206">
        <v>4.3</v>
      </c>
      <c r="T61" s="207"/>
      <c r="U61" s="92">
        <v>5</v>
      </c>
      <c r="V61" s="92">
        <v>0</v>
      </c>
      <c r="W61" s="92">
        <v>2</v>
      </c>
      <c r="X61" s="92">
        <v>0</v>
      </c>
      <c r="Y61" s="92">
        <v>5</v>
      </c>
      <c r="Z61" s="182"/>
    </row>
    <row r="62" spans="3:26" ht="15.75" customHeight="1" x14ac:dyDescent="0.25">
      <c r="C62" s="45"/>
      <c r="D62" s="45"/>
      <c r="E62" s="45"/>
      <c r="F62" s="45"/>
      <c r="G62" s="45"/>
      <c r="H62" s="45"/>
    </row>
    <row r="63" spans="3:26" ht="15.75" customHeight="1" x14ac:dyDescent="0.25">
      <c r="C63" s="45"/>
      <c r="D63" s="45"/>
      <c r="E63" s="45"/>
      <c r="F63" s="45"/>
      <c r="G63" s="45"/>
      <c r="H63" s="45"/>
    </row>
  </sheetData>
  <mergeCells count="13">
    <mergeCell ref="V1:Y1"/>
    <mergeCell ref="G1:G2"/>
    <mergeCell ref="H1:H2"/>
    <mergeCell ref="Q1:Q2"/>
    <mergeCell ref="R1:R2"/>
    <mergeCell ref="U1:U2"/>
    <mergeCell ref="I1:P1"/>
    <mergeCell ref="F1:F2"/>
    <mergeCell ref="A1:A2"/>
    <mergeCell ref="B1:B2"/>
    <mergeCell ref="C1:C2"/>
    <mergeCell ref="D1:D2"/>
    <mergeCell ref="E1:E2"/>
  </mergeCells>
  <phoneticPr fontId="10" type="noConversion"/>
  <printOptions horizontalCentered="1" gridLines="1"/>
  <pageMargins left="0.2" right="0.2" top="0.75" bottom="0.75" header="0" footer="0"/>
  <pageSetup paperSize="5" scale="61" fitToHeight="0" pageOrder="overThenDown" orientation="landscape" cellComments="atEnd"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08"/>
  <sheetViews>
    <sheetView zoomScaleNormal="100" workbookViewId="0">
      <selection activeCell="I6" sqref="I6"/>
    </sheetView>
  </sheetViews>
  <sheetFormatPr defaultColWidth="9.1796875" defaultRowHeight="14.5" x14ac:dyDescent="0.35"/>
  <cols>
    <col min="1" max="1" width="16.54296875" style="8" customWidth="1"/>
    <col min="2" max="2" width="12.26953125" style="21" customWidth="1"/>
    <col min="3" max="3" width="18.54296875" style="21" customWidth="1"/>
    <col min="4" max="4" width="12.81640625" style="21" customWidth="1"/>
    <col min="5" max="5" width="31.81640625" style="8" customWidth="1"/>
    <col min="6" max="6" width="10.26953125" style="21" customWidth="1"/>
    <col min="7" max="7" width="11.7265625" style="8" customWidth="1"/>
    <col min="8" max="8" width="12.453125" style="21" customWidth="1"/>
    <col min="9" max="9" width="10" style="21" customWidth="1"/>
    <col min="10" max="10" width="6.26953125" style="21" customWidth="1"/>
    <col min="11" max="11" width="13.7265625" style="21" customWidth="1"/>
    <col min="12" max="12" width="30.7265625" style="8" customWidth="1"/>
    <col min="13" max="16384" width="9.1796875" style="8"/>
  </cols>
  <sheetData>
    <row r="1" spans="1:12" s="1" customFormat="1" ht="18.5" x14ac:dyDescent="0.35">
      <c r="C1" s="286" t="s">
        <v>0</v>
      </c>
      <c r="D1" s="243"/>
      <c r="E1" s="243"/>
      <c r="F1" s="243"/>
      <c r="G1" s="243"/>
      <c r="H1" s="243"/>
      <c r="I1" s="243"/>
      <c r="J1" s="243"/>
      <c r="K1" s="243"/>
    </row>
    <row r="4" spans="1:12" s="2" customFormat="1" ht="15.5" x14ac:dyDescent="0.35">
      <c r="A4" s="213" t="s">
        <v>1</v>
      </c>
      <c r="B4" s="213" t="s">
        <v>2</v>
      </c>
      <c r="C4" s="105" t="s">
        <v>3</v>
      </c>
      <c r="D4" s="213" t="s">
        <v>4</v>
      </c>
      <c r="E4" s="213" t="s">
        <v>5</v>
      </c>
      <c r="F4" s="213" t="s">
        <v>6</v>
      </c>
      <c r="G4" s="213" t="s">
        <v>7</v>
      </c>
      <c r="H4" s="213" t="s">
        <v>8</v>
      </c>
      <c r="I4" s="213" t="s">
        <v>9</v>
      </c>
      <c r="J4" s="213" t="s">
        <v>10</v>
      </c>
      <c r="K4" s="213" t="s">
        <v>11</v>
      </c>
      <c r="L4" s="213" t="s">
        <v>12</v>
      </c>
    </row>
    <row r="5" spans="1:12" s="2" customFormat="1" ht="15.5" x14ac:dyDescent="0.35">
      <c r="A5" s="213"/>
      <c r="B5" s="213"/>
      <c r="C5" s="3" t="s">
        <v>13</v>
      </c>
      <c r="D5" s="213"/>
      <c r="E5" s="213"/>
      <c r="F5" s="213"/>
      <c r="G5" s="213"/>
      <c r="H5" s="213"/>
      <c r="I5" s="213"/>
      <c r="J5" s="213"/>
      <c r="K5" s="213"/>
      <c r="L5" s="213"/>
    </row>
    <row r="6" spans="1:12" s="2" customFormat="1" ht="42" customHeight="1" x14ac:dyDescent="0.35">
      <c r="A6" s="4" t="s">
        <v>14</v>
      </c>
      <c r="B6" s="96" t="s">
        <v>15</v>
      </c>
      <c r="C6" s="96" t="s">
        <v>16</v>
      </c>
      <c r="D6" s="94">
        <v>42744</v>
      </c>
      <c r="E6" s="97" t="s">
        <v>17</v>
      </c>
      <c r="F6" s="5" t="s">
        <v>18</v>
      </c>
      <c r="G6" s="5" t="s">
        <v>19</v>
      </c>
      <c r="H6" s="94">
        <v>42759</v>
      </c>
      <c r="I6" s="5">
        <v>15</v>
      </c>
      <c r="J6" s="5" t="s">
        <v>20</v>
      </c>
      <c r="K6" s="5" t="s">
        <v>21</v>
      </c>
      <c r="L6" s="5" t="s">
        <v>21</v>
      </c>
    </row>
    <row r="7" spans="1:12" s="2" customFormat="1" ht="35.25" customHeight="1" x14ac:dyDescent="0.35">
      <c r="A7" s="4" t="s">
        <v>14</v>
      </c>
      <c r="B7" s="96" t="s">
        <v>22</v>
      </c>
      <c r="C7" s="96" t="s">
        <v>16</v>
      </c>
      <c r="D7" s="94">
        <v>42744</v>
      </c>
      <c r="E7" s="97" t="s">
        <v>23</v>
      </c>
      <c r="F7" s="5" t="s">
        <v>18</v>
      </c>
      <c r="G7" s="5" t="s">
        <v>19</v>
      </c>
      <c r="H7" s="94">
        <v>42765</v>
      </c>
      <c r="I7" s="5">
        <v>21</v>
      </c>
      <c r="J7" s="5" t="s">
        <v>20</v>
      </c>
      <c r="K7" s="5" t="s">
        <v>21</v>
      </c>
      <c r="L7" s="5" t="s">
        <v>21</v>
      </c>
    </row>
    <row r="8" spans="1:12" s="2" customFormat="1" ht="22.5" customHeight="1" x14ac:dyDescent="0.35">
      <c r="A8" s="4" t="s">
        <v>14</v>
      </c>
      <c r="B8" s="96" t="s">
        <v>24</v>
      </c>
      <c r="C8" s="96" t="s">
        <v>16</v>
      </c>
      <c r="D8" s="94">
        <v>42754</v>
      </c>
      <c r="E8" s="102" t="s">
        <v>25</v>
      </c>
      <c r="F8" s="5" t="s">
        <v>18</v>
      </c>
      <c r="G8" s="5" t="s">
        <v>19</v>
      </c>
      <c r="H8" s="94">
        <v>42768</v>
      </c>
      <c r="I8" s="5">
        <v>14</v>
      </c>
      <c r="J8" s="5" t="s">
        <v>20</v>
      </c>
      <c r="K8" s="5" t="s">
        <v>21</v>
      </c>
      <c r="L8" s="5" t="s">
        <v>21</v>
      </c>
    </row>
    <row r="9" spans="1:12" s="2" customFormat="1" ht="50.25" customHeight="1" x14ac:dyDescent="0.35">
      <c r="A9" s="4" t="s">
        <v>14</v>
      </c>
      <c r="B9" s="96" t="s">
        <v>26</v>
      </c>
      <c r="C9" s="96" t="s">
        <v>16</v>
      </c>
      <c r="D9" s="94">
        <v>42768</v>
      </c>
      <c r="E9" s="97" t="s">
        <v>27</v>
      </c>
      <c r="F9" s="5" t="s">
        <v>28</v>
      </c>
      <c r="G9" s="5" t="s">
        <v>19</v>
      </c>
      <c r="H9" s="94">
        <v>42782</v>
      </c>
      <c r="I9" s="5">
        <v>14</v>
      </c>
      <c r="J9" s="5" t="s">
        <v>20</v>
      </c>
      <c r="K9" s="5" t="s">
        <v>21</v>
      </c>
      <c r="L9" s="5" t="s">
        <v>21</v>
      </c>
    </row>
    <row r="10" spans="1:12" s="2" customFormat="1" ht="48" customHeight="1" x14ac:dyDescent="0.35">
      <c r="A10" s="4" t="s">
        <v>14</v>
      </c>
      <c r="B10" s="96" t="s">
        <v>29</v>
      </c>
      <c r="C10" s="96" t="s">
        <v>16</v>
      </c>
      <c r="D10" s="94">
        <v>42762</v>
      </c>
      <c r="E10" s="97" t="s">
        <v>30</v>
      </c>
      <c r="F10" s="5" t="s">
        <v>18</v>
      </c>
      <c r="G10" s="5" t="s">
        <v>19</v>
      </c>
      <c r="H10" s="94">
        <v>42783</v>
      </c>
      <c r="I10" s="5">
        <v>21</v>
      </c>
      <c r="J10" s="5" t="s">
        <v>20</v>
      </c>
      <c r="K10" s="5" t="s">
        <v>21</v>
      </c>
      <c r="L10" s="5" t="s">
        <v>21</v>
      </c>
    </row>
    <row r="11" spans="1:12" s="2" customFormat="1" ht="36.75" customHeight="1" x14ac:dyDescent="0.35">
      <c r="A11" s="4" t="s">
        <v>14</v>
      </c>
      <c r="B11" s="96" t="s">
        <v>31</v>
      </c>
      <c r="C11" s="96" t="s">
        <v>16</v>
      </c>
      <c r="D11" s="94">
        <v>42778</v>
      </c>
      <c r="E11" s="97" t="s">
        <v>32</v>
      </c>
      <c r="F11" s="5" t="s">
        <v>18</v>
      </c>
      <c r="G11" s="5" t="s">
        <v>19</v>
      </c>
      <c r="H11" s="94">
        <v>42783</v>
      </c>
      <c r="I11" s="5">
        <v>5</v>
      </c>
      <c r="J11" s="5" t="s">
        <v>20</v>
      </c>
      <c r="K11" s="5" t="s">
        <v>21</v>
      </c>
      <c r="L11" s="5" t="s">
        <v>21</v>
      </c>
    </row>
    <row r="12" spans="1:12" s="2" customFormat="1" ht="33" customHeight="1" x14ac:dyDescent="0.35">
      <c r="A12" s="4" t="s">
        <v>14</v>
      </c>
      <c r="B12" s="96" t="s">
        <v>33</v>
      </c>
      <c r="C12" s="96" t="s">
        <v>16</v>
      </c>
      <c r="D12" s="94">
        <v>42788</v>
      </c>
      <c r="E12" s="97" t="s">
        <v>34</v>
      </c>
      <c r="F12" s="5" t="s">
        <v>18</v>
      </c>
      <c r="G12" s="5" t="s">
        <v>19</v>
      </c>
      <c r="H12" s="94">
        <v>42795</v>
      </c>
      <c r="I12" s="5">
        <v>7</v>
      </c>
      <c r="J12" s="5" t="s">
        <v>20</v>
      </c>
      <c r="K12" s="5" t="s">
        <v>21</v>
      </c>
      <c r="L12" s="5" t="s">
        <v>21</v>
      </c>
    </row>
    <row r="13" spans="1:12" s="2" customFormat="1" ht="33.75" customHeight="1" x14ac:dyDescent="0.35">
      <c r="A13" s="4" t="s">
        <v>14</v>
      </c>
      <c r="B13" s="96" t="s">
        <v>35</v>
      </c>
      <c r="C13" s="96" t="s">
        <v>16</v>
      </c>
      <c r="D13" s="94">
        <v>42796</v>
      </c>
      <c r="E13" s="97" t="s">
        <v>36</v>
      </c>
      <c r="F13" s="5" t="s">
        <v>18</v>
      </c>
      <c r="G13" s="5" t="s">
        <v>19</v>
      </c>
      <c r="H13" s="94">
        <v>42802</v>
      </c>
      <c r="I13" s="5">
        <v>6</v>
      </c>
      <c r="J13" s="5" t="s">
        <v>20</v>
      </c>
      <c r="K13" s="5" t="s">
        <v>21</v>
      </c>
      <c r="L13" s="5" t="s">
        <v>21</v>
      </c>
    </row>
    <row r="14" spans="1:12" s="2" customFormat="1" ht="33" customHeight="1" x14ac:dyDescent="0.35">
      <c r="A14" s="4" t="s">
        <v>14</v>
      </c>
      <c r="B14" s="96" t="s">
        <v>37</v>
      </c>
      <c r="C14" s="96" t="s">
        <v>16</v>
      </c>
      <c r="D14" s="94">
        <v>42796</v>
      </c>
      <c r="E14" s="97" t="s">
        <v>38</v>
      </c>
      <c r="F14" s="5" t="s">
        <v>18</v>
      </c>
      <c r="G14" s="5" t="s">
        <v>19</v>
      </c>
      <c r="H14" s="94">
        <v>42803</v>
      </c>
      <c r="I14" s="5">
        <v>7</v>
      </c>
      <c r="J14" s="5" t="s">
        <v>20</v>
      </c>
      <c r="K14" s="5" t="s">
        <v>21</v>
      </c>
      <c r="L14" s="5" t="s">
        <v>21</v>
      </c>
    </row>
    <row r="15" spans="1:12" s="2" customFormat="1" ht="52.15" customHeight="1" x14ac:dyDescent="0.35">
      <c r="A15" s="4" t="s">
        <v>14</v>
      </c>
      <c r="B15" s="96" t="s">
        <v>39</v>
      </c>
      <c r="C15" s="96" t="s">
        <v>16</v>
      </c>
      <c r="D15" s="94">
        <v>42797</v>
      </c>
      <c r="E15" s="97" t="s">
        <v>40</v>
      </c>
      <c r="F15" s="5" t="s">
        <v>18</v>
      </c>
      <c r="G15" s="5" t="s">
        <v>19</v>
      </c>
      <c r="H15" s="94">
        <v>42803</v>
      </c>
      <c r="I15" s="5">
        <v>6</v>
      </c>
      <c r="J15" s="5" t="s">
        <v>20</v>
      </c>
      <c r="K15" s="5" t="s">
        <v>21</v>
      </c>
      <c r="L15" s="5" t="s">
        <v>21</v>
      </c>
    </row>
    <row r="16" spans="1:12" s="2" customFormat="1" ht="33" customHeight="1" x14ac:dyDescent="0.35">
      <c r="A16" s="4" t="s">
        <v>14</v>
      </c>
      <c r="B16" s="96" t="s">
        <v>41</v>
      </c>
      <c r="C16" s="96" t="s">
        <v>16</v>
      </c>
      <c r="D16" s="94">
        <v>42727</v>
      </c>
      <c r="E16" s="97" t="s">
        <v>42</v>
      </c>
      <c r="F16" s="5" t="s">
        <v>18</v>
      </c>
      <c r="G16" s="5" t="s">
        <v>19</v>
      </c>
      <c r="H16" s="94">
        <v>42808</v>
      </c>
      <c r="I16" s="5">
        <v>81</v>
      </c>
      <c r="J16" s="5" t="s">
        <v>20</v>
      </c>
      <c r="K16" s="5" t="s">
        <v>21</v>
      </c>
      <c r="L16" s="5" t="s">
        <v>21</v>
      </c>
    </row>
    <row r="17" spans="1:12" s="2" customFormat="1" ht="15.5" x14ac:dyDescent="0.35">
      <c r="A17" s="4" t="s">
        <v>14</v>
      </c>
      <c r="B17" s="5" t="s">
        <v>43</v>
      </c>
      <c r="C17" s="96" t="s">
        <v>16</v>
      </c>
      <c r="D17" s="94">
        <v>42803</v>
      </c>
      <c r="E17" s="97" t="s">
        <v>44</v>
      </c>
      <c r="F17" s="5" t="s">
        <v>28</v>
      </c>
      <c r="G17" s="5" t="s">
        <v>19</v>
      </c>
      <c r="H17" s="94">
        <v>42824</v>
      </c>
      <c r="I17" s="5">
        <v>21</v>
      </c>
      <c r="J17" s="5" t="s">
        <v>20</v>
      </c>
      <c r="K17" s="5" t="s">
        <v>21</v>
      </c>
      <c r="L17" s="5" t="s">
        <v>21</v>
      </c>
    </row>
    <row r="18" spans="1:12" s="2" customFormat="1" ht="21.65" customHeight="1" x14ac:dyDescent="0.35">
      <c r="A18" s="4" t="s">
        <v>14</v>
      </c>
      <c r="B18" s="6" t="s">
        <v>45</v>
      </c>
      <c r="C18" s="96" t="s">
        <v>16</v>
      </c>
      <c r="D18" s="94">
        <v>42822</v>
      </c>
      <c r="E18" s="97" t="s">
        <v>25</v>
      </c>
      <c r="F18" s="6" t="s">
        <v>18</v>
      </c>
      <c r="G18" s="5" t="s">
        <v>19</v>
      </c>
      <c r="H18" s="94">
        <v>42825</v>
      </c>
      <c r="I18" s="5">
        <v>3</v>
      </c>
      <c r="J18" s="6" t="s">
        <v>20</v>
      </c>
      <c r="K18" s="5" t="s">
        <v>21</v>
      </c>
      <c r="L18" s="5" t="s">
        <v>21</v>
      </c>
    </row>
    <row r="19" spans="1:12" ht="47.25" customHeight="1" x14ac:dyDescent="0.35">
      <c r="A19" s="4" t="s">
        <v>14</v>
      </c>
      <c r="B19" s="5" t="s">
        <v>46</v>
      </c>
      <c r="C19" s="96" t="s">
        <v>16</v>
      </c>
      <c r="D19" s="7">
        <v>42744</v>
      </c>
      <c r="E19" s="97" t="s">
        <v>47</v>
      </c>
      <c r="F19" s="5" t="s">
        <v>18</v>
      </c>
      <c r="G19" s="5" t="s">
        <v>19</v>
      </c>
      <c r="H19" s="7">
        <v>42755</v>
      </c>
      <c r="I19" s="5">
        <v>16</v>
      </c>
      <c r="J19" s="5" t="s">
        <v>20</v>
      </c>
      <c r="K19" s="5" t="s">
        <v>21</v>
      </c>
      <c r="L19" s="5" t="s">
        <v>21</v>
      </c>
    </row>
    <row r="20" spans="1:12" ht="63" customHeight="1" x14ac:dyDescent="0.35">
      <c r="A20" s="4" t="s">
        <v>14</v>
      </c>
      <c r="B20" s="5" t="s">
        <v>48</v>
      </c>
      <c r="C20" s="5" t="s">
        <v>16</v>
      </c>
      <c r="D20" s="7">
        <v>42744</v>
      </c>
      <c r="E20" s="97" t="s">
        <v>49</v>
      </c>
      <c r="F20" s="5" t="s">
        <v>18</v>
      </c>
      <c r="G20" s="5" t="s">
        <v>19</v>
      </c>
      <c r="H20" s="94">
        <v>42760</v>
      </c>
      <c r="I20" s="93">
        <v>29</v>
      </c>
      <c r="J20" s="5" t="s">
        <v>20</v>
      </c>
      <c r="K20" s="5" t="s">
        <v>21</v>
      </c>
      <c r="L20" s="5" t="s">
        <v>21</v>
      </c>
    </row>
    <row r="21" spans="1:12" ht="47.25" customHeight="1" x14ac:dyDescent="0.35">
      <c r="A21" s="4" t="s">
        <v>14</v>
      </c>
      <c r="B21" s="5" t="s">
        <v>50</v>
      </c>
      <c r="C21" s="5" t="s">
        <v>16</v>
      </c>
      <c r="D21" s="7">
        <v>42766</v>
      </c>
      <c r="E21" s="97" t="s">
        <v>51</v>
      </c>
      <c r="F21" s="5" t="s">
        <v>18</v>
      </c>
      <c r="G21" s="5" t="s">
        <v>19</v>
      </c>
      <c r="H21" s="7">
        <v>42773</v>
      </c>
      <c r="I21" s="9">
        <v>17</v>
      </c>
      <c r="J21" s="5" t="s">
        <v>20</v>
      </c>
      <c r="K21" s="5" t="s">
        <v>21</v>
      </c>
      <c r="L21" s="5" t="s">
        <v>21</v>
      </c>
    </row>
    <row r="22" spans="1:12" ht="50.25" customHeight="1" x14ac:dyDescent="0.35">
      <c r="A22" s="4" t="s">
        <v>14</v>
      </c>
      <c r="B22" s="5" t="s">
        <v>52</v>
      </c>
      <c r="C22" s="9" t="s">
        <v>16</v>
      </c>
      <c r="D22" s="7">
        <v>42752</v>
      </c>
      <c r="E22" s="10" t="s">
        <v>53</v>
      </c>
      <c r="F22" s="5" t="s">
        <v>18</v>
      </c>
      <c r="G22" s="5" t="s">
        <v>19</v>
      </c>
      <c r="H22" s="7">
        <v>42783</v>
      </c>
      <c r="I22" s="9">
        <v>29</v>
      </c>
      <c r="J22" s="5" t="s">
        <v>20</v>
      </c>
      <c r="K22" s="5" t="s">
        <v>21</v>
      </c>
      <c r="L22" s="5" t="s">
        <v>21</v>
      </c>
    </row>
    <row r="23" spans="1:12" ht="29" x14ac:dyDescent="0.35">
      <c r="A23" s="4" t="s">
        <v>14</v>
      </c>
      <c r="B23" s="5" t="s">
        <v>54</v>
      </c>
      <c r="C23" s="6" t="s">
        <v>16</v>
      </c>
      <c r="D23" s="7">
        <v>42755</v>
      </c>
      <c r="E23" s="10" t="s">
        <v>55</v>
      </c>
      <c r="F23" s="5" t="s">
        <v>18</v>
      </c>
      <c r="G23" s="5" t="s">
        <v>19</v>
      </c>
      <c r="H23" s="7">
        <v>42781</v>
      </c>
      <c r="I23" s="9">
        <v>3</v>
      </c>
      <c r="J23" s="5" t="s">
        <v>20</v>
      </c>
      <c r="K23" s="5" t="s">
        <v>21</v>
      </c>
      <c r="L23" s="5" t="s">
        <v>21</v>
      </c>
    </row>
    <row r="24" spans="1:12" ht="64.5" customHeight="1" x14ac:dyDescent="0.35">
      <c r="A24" s="4" t="s">
        <v>14</v>
      </c>
      <c r="B24" s="5" t="s">
        <v>56</v>
      </c>
      <c r="C24" s="6" t="s">
        <v>16</v>
      </c>
      <c r="D24" s="7">
        <v>42755</v>
      </c>
      <c r="E24" s="10" t="s">
        <v>57</v>
      </c>
      <c r="F24" s="5" t="s">
        <v>18</v>
      </c>
      <c r="G24" s="5" t="s">
        <v>19</v>
      </c>
      <c r="H24" s="7">
        <v>42758</v>
      </c>
      <c r="I24" s="9">
        <v>3</v>
      </c>
      <c r="J24" s="5" t="s">
        <v>20</v>
      </c>
      <c r="K24" s="5" t="s">
        <v>21</v>
      </c>
      <c r="L24" s="5" t="s">
        <v>21</v>
      </c>
    </row>
    <row r="25" spans="1:12" ht="75" customHeight="1" x14ac:dyDescent="0.35">
      <c r="A25" s="4" t="s">
        <v>14</v>
      </c>
      <c r="B25" s="5" t="s">
        <v>58</v>
      </c>
      <c r="C25" s="6" t="s">
        <v>16</v>
      </c>
      <c r="D25" s="7">
        <v>42756</v>
      </c>
      <c r="E25" s="10" t="s">
        <v>59</v>
      </c>
      <c r="F25" s="5" t="s">
        <v>18</v>
      </c>
      <c r="G25" s="5" t="s">
        <v>19</v>
      </c>
      <c r="H25" s="7">
        <v>42758</v>
      </c>
      <c r="I25" s="9">
        <v>1</v>
      </c>
      <c r="J25" s="5" t="s">
        <v>20</v>
      </c>
      <c r="K25" s="5" t="s">
        <v>21</v>
      </c>
      <c r="L25" s="5" t="s">
        <v>21</v>
      </c>
    </row>
    <row r="26" spans="1:12" ht="45" customHeight="1" x14ac:dyDescent="0.35">
      <c r="A26" s="4" t="s">
        <v>14</v>
      </c>
      <c r="B26" s="5" t="s">
        <v>60</v>
      </c>
      <c r="C26" s="6" t="s">
        <v>16</v>
      </c>
      <c r="D26" s="7">
        <v>42760</v>
      </c>
      <c r="E26" s="10" t="s">
        <v>61</v>
      </c>
      <c r="F26" s="5" t="s">
        <v>18</v>
      </c>
      <c r="G26" s="5" t="s">
        <v>19</v>
      </c>
      <c r="H26" s="7">
        <v>42757</v>
      </c>
      <c r="I26" s="9">
        <v>13</v>
      </c>
      <c r="J26" s="5" t="s">
        <v>20</v>
      </c>
      <c r="K26" s="5" t="s">
        <v>21</v>
      </c>
      <c r="L26" s="5" t="s">
        <v>21</v>
      </c>
    </row>
    <row r="27" spans="1:12" ht="63" customHeight="1" x14ac:dyDescent="0.35">
      <c r="A27" s="4" t="s">
        <v>14</v>
      </c>
      <c r="B27" s="5" t="s">
        <v>62</v>
      </c>
      <c r="C27" s="6" t="s">
        <v>16</v>
      </c>
      <c r="D27" s="7">
        <v>42766</v>
      </c>
      <c r="E27" s="10" t="s">
        <v>63</v>
      </c>
      <c r="F27" s="5" t="s">
        <v>18</v>
      </c>
      <c r="G27" s="5" t="s">
        <v>19</v>
      </c>
      <c r="H27" s="7">
        <v>42773</v>
      </c>
      <c r="I27" s="9">
        <v>1</v>
      </c>
      <c r="J27" s="5" t="s">
        <v>20</v>
      </c>
      <c r="K27" s="5" t="s">
        <v>21</v>
      </c>
      <c r="L27" s="5" t="s">
        <v>21</v>
      </c>
    </row>
    <row r="28" spans="1:12" ht="50.25" customHeight="1" x14ac:dyDescent="0.35">
      <c r="A28" s="4" t="s">
        <v>14</v>
      </c>
      <c r="B28" s="5" t="s">
        <v>64</v>
      </c>
      <c r="C28" s="6" t="s">
        <v>16</v>
      </c>
      <c r="D28" s="7">
        <v>42766</v>
      </c>
      <c r="E28" s="10" t="s">
        <v>65</v>
      </c>
      <c r="F28" s="5" t="s">
        <v>18</v>
      </c>
      <c r="G28" s="5" t="s">
        <v>19</v>
      </c>
      <c r="H28" s="7">
        <v>42767</v>
      </c>
      <c r="I28" s="9">
        <v>7</v>
      </c>
      <c r="J28" s="5" t="s">
        <v>20</v>
      </c>
      <c r="K28" s="5" t="s">
        <v>21</v>
      </c>
      <c r="L28" s="5" t="s">
        <v>21</v>
      </c>
    </row>
    <row r="29" spans="1:12" ht="46.5" customHeight="1" x14ac:dyDescent="0.35">
      <c r="A29" s="4" t="s">
        <v>14</v>
      </c>
      <c r="B29" s="5" t="s">
        <v>66</v>
      </c>
      <c r="C29" s="6" t="s">
        <v>16</v>
      </c>
      <c r="D29" s="7">
        <v>42774</v>
      </c>
      <c r="E29" s="10" t="s">
        <v>67</v>
      </c>
      <c r="F29" s="5" t="s">
        <v>18</v>
      </c>
      <c r="G29" s="5" t="s">
        <v>19</v>
      </c>
      <c r="H29" s="7">
        <v>42773</v>
      </c>
      <c r="I29" s="9">
        <v>28</v>
      </c>
      <c r="J29" s="5" t="s">
        <v>20</v>
      </c>
      <c r="K29" s="5" t="s">
        <v>21</v>
      </c>
      <c r="L29" s="5" t="s">
        <v>21</v>
      </c>
    </row>
    <row r="30" spans="1:12" ht="36.75" customHeight="1" x14ac:dyDescent="0.35">
      <c r="A30" s="4" t="s">
        <v>14</v>
      </c>
      <c r="B30" s="5" t="s">
        <v>68</v>
      </c>
      <c r="C30" s="9" t="s">
        <v>16</v>
      </c>
      <c r="D30" s="7">
        <v>42776</v>
      </c>
      <c r="E30" s="10" t="s">
        <v>69</v>
      </c>
      <c r="F30" s="5" t="s">
        <v>18</v>
      </c>
      <c r="G30" s="5" t="s">
        <v>19</v>
      </c>
      <c r="H30" s="7">
        <v>42810</v>
      </c>
      <c r="I30" s="9">
        <v>5</v>
      </c>
      <c r="J30" s="9" t="s">
        <v>20</v>
      </c>
      <c r="K30" s="5" t="s">
        <v>21</v>
      </c>
      <c r="L30" s="5" t="s">
        <v>21</v>
      </c>
    </row>
    <row r="31" spans="1:12" ht="51" customHeight="1" x14ac:dyDescent="0.35">
      <c r="A31" s="4" t="s">
        <v>14</v>
      </c>
      <c r="B31" s="5" t="s">
        <v>70</v>
      </c>
      <c r="C31" s="6" t="s">
        <v>16</v>
      </c>
      <c r="D31" s="7">
        <v>42786</v>
      </c>
      <c r="E31" s="10" t="s">
        <v>71</v>
      </c>
      <c r="F31" s="5" t="s">
        <v>18</v>
      </c>
      <c r="G31" s="5" t="s">
        <v>19</v>
      </c>
      <c r="H31" s="7">
        <v>42781</v>
      </c>
      <c r="I31" s="9">
        <v>1</v>
      </c>
      <c r="J31" s="9" t="s">
        <v>20</v>
      </c>
      <c r="K31" s="5" t="s">
        <v>21</v>
      </c>
      <c r="L31" s="5" t="s">
        <v>21</v>
      </c>
    </row>
    <row r="32" spans="1:12" ht="48" customHeight="1" x14ac:dyDescent="0.35">
      <c r="A32" s="4" t="s">
        <v>14</v>
      </c>
      <c r="B32" s="5" t="s">
        <v>72</v>
      </c>
      <c r="C32" s="6" t="s">
        <v>16</v>
      </c>
      <c r="D32" s="7">
        <v>42796</v>
      </c>
      <c r="E32" s="10" t="s">
        <v>73</v>
      </c>
      <c r="F32" s="5" t="s">
        <v>18</v>
      </c>
      <c r="G32" s="5" t="s">
        <v>19</v>
      </c>
      <c r="H32" s="7">
        <v>42787</v>
      </c>
      <c r="I32" s="9">
        <v>49</v>
      </c>
      <c r="J32" s="9" t="s">
        <v>20</v>
      </c>
      <c r="K32" s="5" t="s">
        <v>21</v>
      </c>
      <c r="L32" s="5" t="s">
        <v>21</v>
      </c>
    </row>
    <row r="33" spans="1:12" ht="48.75" customHeight="1" x14ac:dyDescent="0.35">
      <c r="A33" s="4" t="s">
        <v>14</v>
      </c>
      <c r="B33" s="5" t="s">
        <v>74</v>
      </c>
      <c r="C33" s="6" t="s">
        <v>16</v>
      </c>
      <c r="D33" s="7">
        <v>42800</v>
      </c>
      <c r="E33" s="10" t="s">
        <v>75</v>
      </c>
      <c r="F33" s="5" t="s">
        <v>18</v>
      </c>
      <c r="G33" s="5" t="s">
        <v>19</v>
      </c>
      <c r="H33" s="7">
        <v>42773</v>
      </c>
      <c r="I33" s="9">
        <v>0</v>
      </c>
      <c r="J33" s="9" t="s">
        <v>21</v>
      </c>
      <c r="K33" s="5" t="s">
        <v>21</v>
      </c>
      <c r="L33" s="5" t="s">
        <v>21</v>
      </c>
    </row>
    <row r="34" spans="1:12" ht="66" customHeight="1" x14ac:dyDescent="0.35">
      <c r="A34" s="4" t="s">
        <v>14</v>
      </c>
      <c r="B34" s="5" t="s">
        <v>76</v>
      </c>
      <c r="C34" s="6" t="s">
        <v>16</v>
      </c>
      <c r="D34" s="7">
        <v>42801</v>
      </c>
      <c r="E34" s="10" t="s">
        <v>77</v>
      </c>
      <c r="F34" s="5" t="s">
        <v>18</v>
      </c>
      <c r="G34" s="5" t="s">
        <v>19</v>
      </c>
      <c r="H34" s="7">
        <v>42800</v>
      </c>
      <c r="I34" s="9">
        <v>1</v>
      </c>
      <c r="J34" s="9" t="s">
        <v>21</v>
      </c>
      <c r="K34" s="5" t="s">
        <v>21</v>
      </c>
      <c r="L34" s="5" t="s">
        <v>21</v>
      </c>
    </row>
    <row r="35" spans="1:12" ht="75" customHeight="1" x14ac:dyDescent="0.35">
      <c r="A35" s="4" t="s">
        <v>14</v>
      </c>
      <c r="B35" s="5" t="s">
        <v>78</v>
      </c>
      <c r="C35" s="6" t="s">
        <v>16</v>
      </c>
      <c r="D35" s="7">
        <v>43533</v>
      </c>
      <c r="E35" s="10" t="s">
        <v>79</v>
      </c>
      <c r="F35" s="5" t="s">
        <v>18</v>
      </c>
      <c r="G35" s="5" t="s">
        <v>19</v>
      </c>
      <c r="H35" s="7">
        <v>42802</v>
      </c>
      <c r="I35" s="9">
        <v>20</v>
      </c>
      <c r="J35" s="9" t="s">
        <v>21</v>
      </c>
      <c r="K35" s="5" t="s">
        <v>21</v>
      </c>
      <c r="L35" s="5" t="s">
        <v>21</v>
      </c>
    </row>
    <row r="36" spans="1:12" s="2" customFormat="1" ht="58.9" customHeight="1" x14ac:dyDescent="0.35">
      <c r="A36" s="4" t="s">
        <v>14</v>
      </c>
      <c r="B36" s="5" t="s">
        <v>83</v>
      </c>
      <c r="C36" s="99" t="s">
        <v>16</v>
      </c>
      <c r="D36" s="94">
        <v>42793</v>
      </c>
      <c r="E36" s="101" t="s">
        <v>84</v>
      </c>
      <c r="F36" s="5" t="s">
        <v>18</v>
      </c>
      <c r="G36" s="5" t="s">
        <v>19</v>
      </c>
      <c r="H36" s="94">
        <v>42845</v>
      </c>
      <c r="I36" s="93">
        <v>57</v>
      </c>
      <c r="J36" s="5" t="s">
        <v>20</v>
      </c>
      <c r="K36" s="5" t="s">
        <v>21</v>
      </c>
      <c r="L36" s="5" t="s">
        <v>21</v>
      </c>
    </row>
    <row r="37" spans="1:12" ht="46.5" customHeight="1" x14ac:dyDescent="0.35">
      <c r="A37" s="4" t="s">
        <v>14</v>
      </c>
      <c r="B37" s="5" t="s">
        <v>85</v>
      </c>
      <c r="C37" s="6" t="s">
        <v>16</v>
      </c>
      <c r="D37" s="7">
        <v>42768</v>
      </c>
      <c r="E37" s="10" t="s">
        <v>86</v>
      </c>
      <c r="F37" s="5" t="s">
        <v>18</v>
      </c>
      <c r="G37" s="5" t="s">
        <v>19</v>
      </c>
      <c r="H37" s="7">
        <v>42845</v>
      </c>
      <c r="I37" s="9">
        <v>5</v>
      </c>
      <c r="J37" s="9" t="s">
        <v>21</v>
      </c>
      <c r="K37" s="5" t="s">
        <v>21</v>
      </c>
      <c r="L37" s="5" t="s">
        <v>21</v>
      </c>
    </row>
    <row r="38" spans="1:12" s="2" customFormat="1" ht="58.9" customHeight="1" x14ac:dyDescent="0.35">
      <c r="A38" s="4" t="s">
        <v>80</v>
      </c>
      <c r="B38" s="5" t="s">
        <v>81</v>
      </c>
      <c r="C38" s="99" t="s">
        <v>16</v>
      </c>
      <c r="D38" s="94">
        <v>42842</v>
      </c>
      <c r="E38" s="101" t="s">
        <v>82</v>
      </c>
      <c r="F38" s="5" t="s">
        <v>18</v>
      </c>
      <c r="G38" s="5" t="s">
        <v>19</v>
      </c>
      <c r="H38" s="94">
        <v>42843</v>
      </c>
      <c r="I38" s="93">
        <v>3</v>
      </c>
      <c r="J38" s="5" t="s">
        <v>20</v>
      </c>
      <c r="K38" s="5" t="s">
        <v>21</v>
      </c>
      <c r="L38" s="5" t="s">
        <v>21</v>
      </c>
    </row>
    <row r="39" spans="1:12" s="2" customFormat="1" ht="58.9" customHeight="1" x14ac:dyDescent="0.35">
      <c r="A39" s="4" t="s">
        <v>80</v>
      </c>
      <c r="B39" s="5" t="s">
        <v>83</v>
      </c>
      <c r="C39" s="99" t="s">
        <v>16</v>
      </c>
      <c r="D39" s="94">
        <v>42793</v>
      </c>
      <c r="E39" s="101" t="s">
        <v>84</v>
      </c>
      <c r="F39" s="5" t="s">
        <v>18</v>
      </c>
      <c r="G39" s="5" t="s">
        <v>19</v>
      </c>
      <c r="H39" s="94">
        <v>42845</v>
      </c>
      <c r="I39" s="93">
        <v>57</v>
      </c>
      <c r="J39" s="5" t="s">
        <v>20</v>
      </c>
      <c r="K39" s="5" t="s">
        <v>21</v>
      </c>
      <c r="L39" s="5" t="s">
        <v>21</v>
      </c>
    </row>
    <row r="40" spans="1:12" ht="46.5" customHeight="1" x14ac:dyDescent="0.35">
      <c r="A40" s="4" t="s">
        <v>80</v>
      </c>
      <c r="B40" s="5" t="s">
        <v>85</v>
      </c>
      <c r="C40" s="6" t="s">
        <v>16</v>
      </c>
      <c r="D40" s="7">
        <v>42768</v>
      </c>
      <c r="E40" s="10" t="s">
        <v>86</v>
      </c>
      <c r="F40" s="5" t="s">
        <v>18</v>
      </c>
      <c r="G40" s="5" t="s">
        <v>19</v>
      </c>
      <c r="H40" s="7">
        <v>42845</v>
      </c>
      <c r="I40" s="9">
        <v>5</v>
      </c>
      <c r="J40" s="9" t="s">
        <v>21</v>
      </c>
      <c r="K40" s="5" t="s">
        <v>21</v>
      </c>
      <c r="L40" s="5" t="s">
        <v>21</v>
      </c>
    </row>
    <row r="41" spans="1:12" s="2" customFormat="1" ht="34.5" customHeight="1" x14ac:dyDescent="0.35">
      <c r="A41" s="4" t="s">
        <v>80</v>
      </c>
      <c r="B41" s="5" t="s">
        <v>95</v>
      </c>
      <c r="C41" s="96" t="s">
        <v>16</v>
      </c>
      <c r="D41" s="94">
        <v>42744</v>
      </c>
      <c r="E41" s="97" t="s">
        <v>96</v>
      </c>
      <c r="F41" s="5" t="s">
        <v>18</v>
      </c>
      <c r="G41" s="5" t="s">
        <v>19</v>
      </c>
      <c r="H41" s="94">
        <v>42885</v>
      </c>
      <c r="I41" s="5">
        <v>11</v>
      </c>
      <c r="J41" s="5" t="s">
        <v>20</v>
      </c>
      <c r="K41" s="5" t="s">
        <v>21</v>
      </c>
      <c r="L41" s="5" t="s">
        <v>21</v>
      </c>
    </row>
    <row r="42" spans="1:12" s="2" customFormat="1" ht="62.25" customHeight="1" x14ac:dyDescent="0.35">
      <c r="A42" s="4" t="s">
        <v>80</v>
      </c>
      <c r="B42" s="5" t="s">
        <v>87</v>
      </c>
      <c r="C42" s="99" t="s">
        <v>16</v>
      </c>
      <c r="D42" s="94">
        <v>42857</v>
      </c>
      <c r="E42" s="101" t="s">
        <v>88</v>
      </c>
      <c r="F42" s="5" t="s">
        <v>18</v>
      </c>
      <c r="G42" s="5" t="s">
        <v>19</v>
      </c>
      <c r="H42" s="94">
        <v>42850</v>
      </c>
      <c r="I42" s="93">
        <v>8</v>
      </c>
      <c r="J42" s="5" t="s">
        <v>20</v>
      </c>
      <c r="K42" s="5" t="s">
        <v>21</v>
      </c>
      <c r="L42" s="5" t="s">
        <v>21</v>
      </c>
    </row>
    <row r="43" spans="1:12" s="2" customFormat="1" ht="49.9" customHeight="1" x14ac:dyDescent="0.35">
      <c r="A43" s="4" t="s">
        <v>80</v>
      </c>
      <c r="B43" s="5" t="s">
        <v>89</v>
      </c>
      <c r="C43" s="96" t="s">
        <v>16</v>
      </c>
      <c r="D43" s="94">
        <v>42845</v>
      </c>
      <c r="E43" s="97" t="s">
        <v>90</v>
      </c>
      <c r="F43" s="5" t="s">
        <v>18</v>
      </c>
      <c r="G43" s="5" t="s">
        <v>19</v>
      </c>
      <c r="H43" s="94">
        <v>42865</v>
      </c>
      <c r="I43" s="93">
        <v>26</v>
      </c>
      <c r="J43" s="5" t="s">
        <v>20</v>
      </c>
      <c r="K43" s="5" t="s">
        <v>21</v>
      </c>
      <c r="L43" s="5" t="s">
        <v>21</v>
      </c>
    </row>
    <row r="44" spans="1:12" s="2" customFormat="1" ht="49.5" customHeight="1" x14ac:dyDescent="0.35">
      <c r="A44" s="4" t="s">
        <v>80</v>
      </c>
      <c r="B44" s="5" t="s">
        <v>91</v>
      </c>
      <c r="C44" s="96" t="s">
        <v>16</v>
      </c>
      <c r="D44" s="94">
        <v>42835</v>
      </c>
      <c r="E44" s="97" t="s">
        <v>92</v>
      </c>
      <c r="F44" s="5" t="s">
        <v>18</v>
      </c>
      <c r="G44" s="5" t="s">
        <v>19</v>
      </c>
      <c r="H44" s="94">
        <v>42871</v>
      </c>
      <c r="I44" s="93">
        <v>36</v>
      </c>
      <c r="J44" s="5" t="s">
        <v>20</v>
      </c>
      <c r="K44" s="5" t="s">
        <v>21</v>
      </c>
      <c r="L44" s="5" t="s">
        <v>21</v>
      </c>
    </row>
    <row r="45" spans="1:12" s="2" customFormat="1" ht="15" hidden="1" customHeight="1" x14ac:dyDescent="0.35">
      <c r="A45" s="4" t="s">
        <v>80</v>
      </c>
      <c r="B45" s="5" t="s">
        <v>93</v>
      </c>
      <c r="C45" s="96" t="s">
        <v>16</v>
      </c>
      <c r="D45" s="94">
        <v>42803</v>
      </c>
      <c r="E45" s="97" t="s">
        <v>94</v>
      </c>
      <c r="F45" s="5" t="s">
        <v>18</v>
      </c>
      <c r="G45" s="5" t="s">
        <v>19</v>
      </c>
      <c r="H45" s="94">
        <v>42871</v>
      </c>
      <c r="I45" s="5">
        <v>82</v>
      </c>
      <c r="J45" s="5" t="s">
        <v>20</v>
      </c>
      <c r="K45" s="5" t="s">
        <v>21</v>
      </c>
      <c r="L45" s="5" t="s">
        <v>21</v>
      </c>
    </row>
    <row r="46" spans="1:12" s="2" customFormat="1" ht="34.5" customHeight="1" x14ac:dyDescent="0.35">
      <c r="A46" s="4" t="s">
        <v>97</v>
      </c>
      <c r="B46" s="5" t="s">
        <v>21</v>
      </c>
      <c r="C46" s="96" t="s">
        <v>21</v>
      </c>
      <c r="D46" s="94" t="s">
        <v>21</v>
      </c>
      <c r="E46" s="5" t="s">
        <v>21</v>
      </c>
      <c r="F46" s="5" t="s">
        <v>21</v>
      </c>
      <c r="G46" s="5" t="s">
        <v>21</v>
      </c>
      <c r="H46" s="94" t="s">
        <v>21</v>
      </c>
      <c r="I46" s="5" t="s">
        <v>21</v>
      </c>
      <c r="J46" s="5" t="s">
        <v>21</v>
      </c>
      <c r="K46" s="5" t="s">
        <v>21</v>
      </c>
      <c r="L46" s="5" t="s">
        <v>21</v>
      </c>
    </row>
    <row r="47" spans="1:12" s="2" customFormat="1" ht="34.5" customHeight="1" x14ac:dyDescent="0.35">
      <c r="A47" s="4" t="s">
        <v>98</v>
      </c>
      <c r="B47" s="5" t="s">
        <v>21</v>
      </c>
      <c r="C47" s="96" t="s">
        <v>21</v>
      </c>
      <c r="D47" s="94" t="s">
        <v>21</v>
      </c>
      <c r="E47" s="5" t="s">
        <v>21</v>
      </c>
      <c r="F47" s="5" t="s">
        <v>21</v>
      </c>
      <c r="G47" s="5" t="s">
        <v>21</v>
      </c>
      <c r="H47" s="94" t="s">
        <v>21</v>
      </c>
      <c r="I47" s="5" t="s">
        <v>21</v>
      </c>
      <c r="J47" s="5" t="s">
        <v>21</v>
      </c>
      <c r="K47" s="5" t="s">
        <v>21</v>
      </c>
      <c r="L47" s="5" t="s">
        <v>21</v>
      </c>
    </row>
    <row r="48" spans="1:12" x14ac:dyDescent="0.35">
      <c r="A48" s="235" t="s">
        <v>99</v>
      </c>
      <c r="B48" s="229" t="s">
        <v>100</v>
      </c>
      <c r="C48" s="218" t="s">
        <v>101</v>
      </c>
      <c r="D48" s="217">
        <v>43105</v>
      </c>
      <c r="E48" s="236" t="s">
        <v>102</v>
      </c>
      <c r="F48" s="218" t="s">
        <v>28</v>
      </c>
      <c r="G48" s="236" t="s">
        <v>103</v>
      </c>
      <c r="H48" s="217">
        <v>43131</v>
      </c>
      <c r="I48" s="218">
        <f>H48-D48</f>
        <v>26</v>
      </c>
      <c r="J48" s="218" t="s">
        <v>104</v>
      </c>
      <c r="K48" s="218" t="s">
        <v>21</v>
      </c>
      <c r="L48" s="218" t="s">
        <v>105</v>
      </c>
    </row>
    <row r="49" spans="1:12" x14ac:dyDescent="0.35">
      <c r="A49" s="235"/>
      <c r="B49" s="229"/>
      <c r="C49" s="218"/>
      <c r="D49" s="217"/>
      <c r="E49" s="236"/>
      <c r="F49" s="218"/>
      <c r="G49" s="236"/>
      <c r="H49" s="217"/>
      <c r="I49" s="218"/>
      <c r="J49" s="218"/>
      <c r="K49" s="218"/>
      <c r="L49" s="218"/>
    </row>
    <row r="50" spans="1:12" x14ac:dyDescent="0.35">
      <c r="A50" s="235" t="s">
        <v>99</v>
      </c>
      <c r="B50" s="229" t="s">
        <v>106</v>
      </c>
      <c r="C50" s="210" t="str">
        <f t="shared" ref="C50:C80" si="0">$C$11</f>
        <v>standard</v>
      </c>
      <c r="D50" s="217">
        <v>43110</v>
      </c>
      <c r="E50" s="236" t="s">
        <v>107</v>
      </c>
      <c r="F50" s="218" t="s">
        <v>108</v>
      </c>
      <c r="G50" s="236" t="s">
        <v>109</v>
      </c>
      <c r="H50" s="217">
        <v>43117</v>
      </c>
      <c r="I50" s="218">
        <v>7</v>
      </c>
      <c r="J50" s="218" t="s">
        <v>104</v>
      </c>
      <c r="K50" s="218" t="s">
        <v>21</v>
      </c>
      <c r="L50" s="218" t="s">
        <v>21</v>
      </c>
    </row>
    <row r="51" spans="1:12" x14ac:dyDescent="0.35">
      <c r="A51" s="235"/>
      <c r="B51" s="229"/>
      <c r="C51" s="211"/>
      <c r="D51" s="217"/>
      <c r="E51" s="236"/>
      <c r="F51" s="218"/>
      <c r="G51" s="236"/>
      <c r="H51" s="217"/>
      <c r="I51" s="218"/>
      <c r="J51" s="218"/>
      <c r="K51" s="218"/>
      <c r="L51" s="218"/>
    </row>
    <row r="52" spans="1:12" ht="46.5" x14ac:dyDescent="0.35">
      <c r="A52" s="235" t="s">
        <v>99</v>
      </c>
      <c r="B52" s="104" t="s">
        <v>110</v>
      </c>
      <c r="C52" s="5" t="str">
        <f t="shared" si="0"/>
        <v>standard</v>
      </c>
      <c r="D52" s="94">
        <v>43110</v>
      </c>
      <c r="E52" s="102" t="s">
        <v>111</v>
      </c>
      <c r="F52" s="5" t="s">
        <v>108</v>
      </c>
      <c r="G52" s="102" t="s">
        <v>112</v>
      </c>
      <c r="H52" s="94">
        <v>43117</v>
      </c>
      <c r="I52" s="5">
        <v>7</v>
      </c>
      <c r="J52" s="5" t="s">
        <v>104</v>
      </c>
      <c r="K52" s="5" t="s">
        <v>21</v>
      </c>
      <c r="L52" s="5" t="s">
        <v>21</v>
      </c>
    </row>
    <row r="53" spans="1:12" ht="93" x14ac:dyDescent="0.35">
      <c r="A53" s="235" t="s">
        <v>99</v>
      </c>
      <c r="B53" s="104" t="s">
        <v>113</v>
      </c>
      <c r="C53" s="5" t="str">
        <f t="shared" si="0"/>
        <v>standard</v>
      </c>
      <c r="D53" s="94">
        <v>43116</v>
      </c>
      <c r="E53" s="102" t="s">
        <v>114</v>
      </c>
      <c r="F53" s="5" t="s">
        <v>108</v>
      </c>
      <c r="G53" s="102" t="s">
        <v>115</v>
      </c>
      <c r="H53" s="94">
        <v>43126</v>
      </c>
      <c r="I53" s="5">
        <v>10</v>
      </c>
      <c r="J53" s="5" t="s">
        <v>104</v>
      </c>
      <c r="K53" s="5" t="s">
        <v>21</v>
      </c>
      <c r="L53" s="5" t="s">
        <v>116</v>
      </c>
    </row>
    <row r="54" spans="1:12" ht="62" x14ac:dyDescent="0.35">
      <c r="A54" s="235" t="s">
        <v>99</v>
      </c>
      <c r="B54" s="104" t="s">
        <v>117</v>
      </c>
      <c r="C54" s="5" t="str">
        <f t="shared" si="0"/>
        <v>standard</v>
      </c>
      <c r="D54" s="94">
        <v>43117</v>
      </c>
      <c r="E54" s="102" t="s">
        <v>118</v>
      </c>
      <c r="F54" s="5" t="s">
        <v>108</v>
      </c>
      <c r="G54" s="102" t="s">
        <v>119</v>
      </c>
      <c r="H54" s="5" t="s">
        <v>21</v>
      </c>
      <c r="I54" s="5" t="s">
        <v>21</v>
      </c>
      <c r="J54" s="5" t="s">
        <v>104</v>
      </c>
      <c r="K54" s="5" t="s">
        <v>21</v>
      </c>
      <c r="L54" s="5" t="s">
        <v>21</v>
      </c>
    </row>
    <row r="55" spans="1:12" x14ac:dyDescent="0.35">
      <c r="A55" s="235" t="s">
        <v>99</v>
      </c>
      <c r="B55" s="229" t="s">
        <v>120</v>
      </c>
      <c r="C55" s="218" t="str">
        <f t="shared" si="0"/>
        <v>standard</v>
      </c>
      <c r="D55" s="217">
        <v>43118</v>
      </c>
      <c r="E55" s="236" t="s">
        <v>445</v>
      </c>
      <c r="F55" s="218" t="s">
        <v>108</v>
      </c>
      <c r="G55" s="236" t="s">
        <v>121</v>
      </c>
      <c r="H55" s="217">
        <v>43152</v>
      </c>
      <c r="I55" s="218">
        <v>3</v>
      </c>
      <c r="J55" s="218" t="s">
        <v>104</v>
      </c>
      <c r="K55" s="218" t="s">
        <v>21</v>
      </c>
      <c r="L55" s="218" t="s">
        <v>21</v>
      </c>
    </row>
    <row r="56" spans="1:12" ht="15.5" x14ac:dyDescent="0.35">
      <c r="A56" s="103" t="s">
        <v>21</v>
      </c>
      <c r="B56" s="229"/>
      <c r="C56" s="218"/>
      <c r="D56" s="217"/>
      <c r="E56" s="236"/>
      <c r="F56" s="218"/>
      <c r="G56" s="236"/>
      <c r="H56" s="217"/>
      <c r="I56" s="218"/>
      <c r="J56" s="218"/>
      <c r="K56" s="218"/>
      <c r="L56" s="218"/>
    </row>
    <row r="57" spans="1:12" ht="62" x14ac:dyDescent="0.35">
      <c r="A57" s="237" t="s">
        <v>99</v>
      </c>
      <c r="B57" s="229" t="s">
        <v>122</v>
      </c>
      <c r="C57" s="218" t="str">
        <f t="shared" si="0"/>
        <v>standard</v>
      </c>
      <c r="D57" s="217">
        <v>43118</v>
      </c>
      <c r="E57" s="236" t="s">
        <v>123</v>
      </c>
      <c r="F57" s="218" t="s">
        <v>21</v>
      </c>
      <c r="G57" s="102" t="s">
        <v>124</v>
      </c>
      <c r="H57" s="217">
        <v>43125</v>
      </c>
      <c r="I57" s="218">
        <v>7</v>
      </c>
      <c r="J57" s="218" t="s">
        <v>104</v>
      </c>
      <c r="K57" s="218" t="s">
        <v>21</v>
      </c>
      <c r="L57" s="218" t="s">
        <v>125</v>
      </c>
    </row>
    <row r="58" spans="1:12" ht="108.5" x14ac:dyDescent="0.35">
      <c r="A58" s="215"/>
      <c r="B58" s="229"/>
      <c r="C58" s="218"/>
      <c r="D58" s="217"/>
      <c r="E58" s="236"/>
      <c r="F58" s="218"/>
      <c r="G58" s="102" t="s">
        <v>126</v>
      </c>
      <c r="H58" s="217"/>
      <c r="I58" s="218"/>
      <c r="J58" s="218"/>
      <c r="K58" s="218"/>
      <c r="L58" s="218"/>
    </row>
    <row r="59" spans="1:12" ht="77.5" x14ac:dyDescent="0.35">
      <c r="A59" s="103" t="s">
        <v>99</v>
      </c>
      <c r="B59" s="104" t="s">
        <v>127</v>
      </c>
      <c r="C59" s="5" t="str">
        <f t="shared" si="0"/>
        <v>standard</v>
      </c>
      <c r="D59" s="94">
        <v>43119</v>
      </c>
      <c r="E59" s="102" t="s">
        <v>128</v>
      </c>
      <c r="F59" s="5" t="s">
        <v>108</v>
      </c>
      <c r="G59" s="102" t="s">
        <v>129</v>
      </c>
      <c r="H59" s="5" t="s">
        <v>21</v>
      </c>
      <c r="I59" s="5" t="s">
        <v>21</v>
      </c>
      <c r="J59" s="5" t="s">
        <v>104</v>
      </c>
      <c r="K59" s="5" t="s">
        <v>21</v>
      </c>
      <c r="L59" s="5"/>
    </row>
    <row r="60" spans="1:12" ht="46.5" x14ac:dyDescent="0.35">
      <c r="A60" s="235" t="s">
        <v>99</v>
      </c>
      <c r="B60" s="104" t="s">
        <v>130</v>
      </c>
      <c r="C60" s="5" t="str">
        <f t="shared" si="0"/>
        <v>standard</v>
      </c>
      <c r="D60" s="94">
        <v>43122</v>
      </c>
      <c r="E60" s="102" t="s">
        <v>131</v>
      </c>
      <c r="F60" s="5" t="s">
        <v>108</v>
      </c>
      <c r="G60" s="102" t="s">
        <v>132</v>
      </c>
      <c r="H60" s="94">
        <v>43124</v>
      </c>
      <c r="I60" s="5">
        <v>2</v>
      </c>
      <c r="J60" s="5" t="s">
        <v>104</v>
      </c>
      <c r="K60" s="5" t="s">
        <v>21</v>
      </c>
      <c r="L60" s="5" t="s">
        <v>21</v>
      </c>
    </row>
    <row r="61" spans="1:12" ht="77.5" x14ac:dyDescent="0.35">
      <c r="A61" s="235" t="s">
        <v>99</v>
      </c>
      <c r="B61" s="104" t="s">
        <v>133</v>
      </c>
      <c r="C61" s="5" t="str">
        <f t="shared" si="0"/>
        <v>standard</v>
      </c>
      <c r="D61" s="94">
        <v>43123</v>
      </c>
      <c r="E61" s="102" t="s">
        <v>134</v>
      </c>
      <c r="F61" s="5" t="s">
        <v>108</v>
      </c>
      <c r="G61" s="102" t="s">
        <v>135</v>
      </c>
      <c r="H61" s="94">
        <v>43137</v>
      </c>
      <c r="I61" s="5">
        <f>H61-D61</f>
        <v>14</v>
      </c>
      <c r="J61" s="5" t="s">
        <v>104</v>
      </c>
      <c r="K61" s="5" t="s">
        <v>21</v>
      </c>
      <c r="L61" s="5" t="s">
        <v>136</v>
      </c>
    </row>
    <row r="62" spans="1:12" ht="46.5" x14ac:dyDescent="0.35">
      <c r="A62" s="103" t="s">
        <v>99</v>
      </c>
      <c r="B62" s="104" t="s">
        <v>137</v>
      </c>
      <c r="C62" s="5" t="str">
        <f t="shared" si="0"/>
        <v>standard</v>
      </c>
      <c r="D62" s="94">
        <v>43123</v>
      </c>
      <c r="E62" s="102" t="s">
        <v>138</v>
      </c>
      <c r="F62" s="5" t="s">
        <v>108</v>
      </c>
      <c r="G62" s="102" t="s">
        <v>139</v>
      </c>
      <c r="H62" s="94">
        <v>43137</v>
      </c>
      <c r="I62" s="5">
        <v>9</v>
      </c>
      <c r="J62" s="5" t="s">
        <v>104</v>
      </c>
      <c r="K62" s="5" t="s">
        <v>21</v>
      </c>
      <c r="L62" s="5"/>
    </row>
    <row r="63" spans="1:12" ht="77.5" x14ac:dyDescent="0.35">
      <c r="A63" s="103" t="s">
        <v>99</v>
      </c>
      <c r="B63" s="104" t="s">
        <v>140</v>
      </c>
      <c r="C63" s="5" t="str">
        <f t="shared" si="0"/>
        <v>standard</v>
      </c>
      <c r="D63" s="11">
        <v>43130</v>
      </c>
      <c r="E63" s="102" t="s">
        <v>141</v>
      </c>
      <c r="F63" s="5" t="s">
        <v>108</v>
      </c>
      <c r="G63" s="102" t="s">
        <v>142</v>
      </c>
      <c r="H63" s="94">
        <v>43133</v>
      </c>
      <c r="I63" s="5">
        <f>H63-D63</f>
        <v>3</v>
      </c>
      <c r="J63" s="5" t="s">
        <v>104</v>
      </c>
      <c r="K63" s="5" t="s">
        <v>21</v>
      </c>
      <c r="L63" s="5" t="s">
        <v>21</v>
      </c>
    </row>
    <row r="64" spans="1:12" ht="93" x14ac:dyDescent="0.35">
      <c r="A64" s="103" t="s">
        <v>99</v>
      </c>
      <c r="B64" s="104" t="s">
        <v>143</v>
      </c>
      <c r="C64" s="5" t="str">
        <f t="shared" si="0"/>
        <v>standard</v>
      </c>
      <c r="D64" s="94">
        <v>43124</v>
      </c>
      <c r="E64" s="102" t="s">
        <v>144</v>
      </c>
      <c r="F64" s="5" t="s">
        <v>145</v>
      </c>
      <c r="G64" s="102" t="s">
        <v>146</v>
      </c>
      <c r="H64" s="94">
        <v>43144</v>
      </c>
      <c r="I64" s="5">
        <f>H64-D64</f>
        <v>20</v>
      </c>
      <c r="J64" s="5" t="s">
        <v>104</v>
      </c>
      <c r="K64" s="5" t="s">
        <v>21</v>
      </c>
      <c r="L64" s="5"/>
    </row>
    <row r="65" spans="1:12" ht="62" x14ac:dyDescent="0.35">
      <c r="A65" s="103" t="s">
        <v>99</v>
      </c>
      <c r="B65" s="104" t="s">
        <v>147</v>
      </c>
      <c r="C65" s="5" t="str">
        <f t="shared" si="0"/>
        <v>standard</v>
      </c>
      <c r="D65" s="94">
        <v>43129</v>
      </c>
      <c r="E65" s="102" t="s">
        <v>148</v>
      </c>
      <c r="F65" s="5" t="s">
        <v>108</v>
      </c>
      <c r="G65" s="102" t="s">
        <v>149</v>
      </c>
      <c r="H65" s="94">
        <v>43130</v>
      </c>
      <c r="I65" s="5">
        <v>1</v>
      </c>
      <c r="J65" s="5" t="s">
        <v>104</v>
      </c>
      <c r="K65" s="5" t="s">
        <v>21</v>
      </c>
      <c r="L65" s="5" t="s">
        <v>21</v>
      </c>
    </row>
    <row r="66" spans="1:12" x14ac:dyDescent="0.35">
      <c r="A66" s="235" t="s">
        <v>99</v>
      </c>
      <c r="B66" s="229" t="s">
        <v>150</v>
      </c>
      <c r="C66" s="218" t="str">
        <f t="shared" si="0"/>
        <v>standard</v>
      </c>
      <c r="D66" s="217">
        <v>43494</v>
      </c>
      <c r="E66" s="236" t="s">
        <v>151</v>
      </c>
      <c r="F66" s="218" t="s">
        <v>145</v>
      </c>
      <c r="G66" s="236" t="s">
        <v>152</v>
      </c>
      <c r="H66" s="218" t="s">
        <v>153</v>
      </c>
      <c r="I66" s="218">
        <v>15</v>
      </c>
      <c r="J66" s="218" t="s">
        <v>104</v>
      </c>
      <c r="K66" s="218" t="s">
        <v>21</v>
      </c>
      <c r="L66" s="218" t="s">
        <v>21</v>
      </c>
    </row>
    <row r="67" spans="1:12" x14ac:dyDescent="0.35">
      <c r="A67" s="235"/>
      <c r="B67" s="229"/>
      <c r="C67" s="218"/>
      <c r="D67" s="217"/>
      <c r="E67" s="236"/>
      <c r="F67" s="218"/>
      <c r="G67" s="236"/>
      <c r="H67" s="218"/>
      <c r="I67" s="218"/>
      <c r="J67" s="218"/>
      <c r="K67" s="218"/>
      <c r="L67" s="218"/>
    </row>
    <row r="68" spans="1:12" x14ac:dyDescent="0.35">
      <c r="A68" s="235" t="s">
        <v>99</v>
      </c>
      <c r="B68" s="229" t="s">
        <v>154</v>
      </c>
      <c r="C68" s="218" t="str">
        <f t="shared" si="0"/>
        <v>standard</v>
      </c>
      <c r="D68" s="217">
        <v>43129</v>
      </c>
      <c r="E68" s="236" t="s">
        <v>155</v>
      </c>
      <c r="F68" s="218" t="s">
        <v>21</v>
      </c>
      <c r="G68" s="236" t="s">
        <v>156</v>
      </c>
      <c r="H68" s="217">
        <v>43129</v>
      </c>
      <c r="I68" s="218">
        <v>1</v>
      </c>
      <c r="J68" s="218" t="s">
        <v>104</v>
      </c>
      <c r="K68" s="218" t="s">
        <v>21</v>
      </c>
      <c r="L68" s="218" t="s">
        <v>21</v>
      </c>
    </row>
    <row r="69" spans="1:12" x14ac:dyDescent="0.35">
      <c r="A69" s="235"/>
      <c r="B69" s="229"/>
      <c r="C69" s="218"/>
      <c r="D69" s="217"/>
      <c r="E69" s="236"/>
      <c r="F69" s="218"/>
      <c r="G69" s="236"/>
      <c r="H69" s="217"/>
      <c r="I69" s="218"/>
      <c r="J69" s="218"/>
      <c r="K69" s="218"/>
      <c r="L69" s="218"/>
    </row>
    <row r="70" spans="1:12" ht="62" x14ac:dyDescent="0.35">
      <c r="A70" s="103" t="s">
        <v>99</v>
      </c>
      <c r="B70" s="104" t="s">
        <v>157</v>
      </c>
      <c r="C70" s="5" t="str">
        <f t="shared" si="0"/>
        <v>standard</v>
      </c>
      <c r="D70" s="94">
        <v>43136</v>
      </c>
      <c r="E70" s="102" t="s">
        <v>158</v>
      </c>
      <c r="F70" s="5" t="s">
        <v>21</v>
      </c>
      <c r="G70" s="102" t="s">
        <v>159</v>
      </c>
      <c r="H70" s="94">
        <v>43153</v>
      </c>
      <c r="I70" s="5">
        <f>H70-D70</f>
        <v>17</v>
      </c>
      <c r="J70" s="5" t="s">
        <v>104</v>
      </c>
      <c r="K70" s="5" t="s">
        <v>21</v>
      </c>
      <c r="L70" s="5" t="s">
        <v>21</v>
      </c>
    </row>
    <row r="71" spans="1:12" x14ac:dyDescent="0.35">
      <c r="A71" s="237" t="s">
        <v>99</v>
      </c>
      <c r="B71" s="238" t="s">
        <v>160</v>
      </c>
      <c r="C71" s="210" t="str">
        <f t="shared" si="0"/>
        <v>standard</v>
      </c>
      <c r="D71" s="214">
        <v>43145</v>
      </c>
      <c r="E71" s="219" t="s">
        <v>161</v>
      </c>
      <c r="F71" s="218" t="s">
        <v>21</v>
      </c>
      <c r="G71" s="219" t="s">
        <v>162</v>
      </c>
      <c r="H71" s="217">
        <v>43146</v>
      </c>
      <c r="I71" s="218">
        <f>H71-D71</f>
        <v>1</v>
      </c>
      <c r="J71" s="218" t="s">
        <v>104</v>
      </c>
      <c r="K71" s="218" t="s">
        <v>21</v>
      </c>
      <c r="L71" s="218" t="s">
        <v>21</v>
      </c>
    </row>
    <row r="72" spans="1:12" x14ac:dyDescent="0.35">
      <c r="A72" s="215"/>
      <c r="B72" s="232"/>
      <c r="C72" s="211"/>
      <c r="D72" s="211"/>
      <c r="E72" s="220"/>
      <c r="F72" s="218"/>
      <c r="G72" s="220"/>
      <c r="H72" s="217"/>
      <c r="I72" s="218"/>
      <c r="J72" s="218"/>
      <c r="K72" s="218"/>
      <c r="L72" s="218"/>
    </row>
    <row r="73" spans="1:12" ht="77.5" x14ac:dyDescent="0.35">
      <c r="A73" s="103" t="s">
        <v>99</v>
      </c>
      <c r="B73" s="104" t="s">
        <v>163</v>
      </c>
      <c r="C73" s="5" t="str">
        <f t="shared" si="0"/>
        <v>standard</v>
      </c>
      <c r="D73" s="94">
        <v>43152</v>
      </c>
      <c r="E73" s="102" t="s">
        <v>164</v>
      </c>
      <c r="F73" s="5" t="s">
        <v>165</v>
      </c>
      <c r="G73" s="102" t="s">
        <v>166</v>
      </c>
      <c r="H73" s="94">
        <v>43152</v>
      </c>
      <c r="I73" s="5">
        <v>1</v>
      </c>
      <c r="J73" s="5" t="s">
        <v>21</v>
      </c>
      <c r="K73" s="5" t="s">
        <v>21</v>
      </c>
      <c r="L73" s="5" t="s">
        <v>21</v>
      </c>
    </row>
    <row r="74" spans="1:12" ht="46.5" x14ac:dyDescent="0.35">
      <c r="A74" s="235" t="s">
        <v>99</v>
      </c>
      <c r="B74" s="104" t="s">
        <v>167</v>
      </c>
      <c r="C74" s="5" t="str">
        <f t="shared" si="0"/>
        <v>standard</v>
      </c>
      <c r="D74" s="94">
        <v>43152</v>
      </c>
      <c r="E74" s="102" t="s">
        <v>168</v>
      </c>
      <c r="F74" s="5" t="s">
        <v>165</v>
      </c>
      <c r="G74" s="102" t="s">
        <v>169</v>
      </c>
      <c r="H74" s="94">
        <v>43156</v>
      </c>
      <c r="I74" s="5">
        <f>H74-D74</f>
        <v>4</v>
      </c>
      <c r="J74" s="5" t="s">
        <v>104</v>
      </c>
      <c r="K74" s="5" t="s">
        <v>21</v>
      </c>
      <c r="L74" s="5" t="s">
        <v>21</v>
      </c>
    </row>
    <row r="75" spans="1:12" ht="46.5" x14ac:dyDescent="0.35">
      <c r="A75" s="235" t="s">
        <v>99</v>
      </c>
      <c r="B75" s="104" t="s">
        <v>170</v>
      </c>
      <c r="C75" s="5" t="str">
        <f t="shared" si="0"/>
        <v>standard</v>
      </c>
      <c r="D75" s="94">
        <v>43157</v>
      </c>
      <c r="E75" s="102" t="s">
        <v>171</v>
      </c>
      <c r="F75" s="5" t="s">
        <v>165</v>
      </c>
      <c r="G75" s="102" t="s">
        <v>172</v>
      </c>
      <c r="H75" s="94">
        <v>76030</v>
      </c>
      <c r="I75" s="5">
        <v>2</v>
      </c>
      <c r="J75" s="5" t="s">
        <v>104</v>
      </c>
      <c r="K75" s="5" t="s">
        <v>21</v>
      </c>
      <c r="L75" s="5" t="s">
        <v>21</v>
      </c>
    </row>
    <row r="76" spans="1:12" ht="46.5" x14ac:dyDescent="0.35">
      <c r="A76" s="103" t="s">
        <v>99</v>
      </c>
      <c r="B76" s="104" t="s">
        <v>173</v>
      </c>
      <c r="C76" s="5" t="str">
        <f t="shared" si="0"/>
        <v>standard</v>
      </c>
      <c r="D76" s="94">
        <v>43160</v>
      </c>
      <c r="E76" s="102" t="s">
        <v>174</v>
      </c>
      <c r="F76" s="5" t="s">
        <v>165</v>
      </c>
      <c r="G76" s="102" t="s">
        <v>175</v>
      </c>
      <c r="H76" s="94">
        <v>43164</v>
      </c>
      <c r="I76" s="5">
        <v>4</v>
      </c>
      <c r="J76" s="5" t="s">
        <v>104</v>
      </c>
      <c r="K76" s="5" t="s">
        <v>21</v>
      </c>
      <c r="L76" s="5" t="s">
        <v>21</v>
      </c>
    </row>
    <row r="77" spans="1:12" ht="15.5" x14ac:dyDescent="0.35">
      <c r="A77" s="103" t="s">
        <v>99</v>
      </c>
      <c r="B77" s="229" t="s">
        <v>176</v>
      </c>
      <c r="C77" s="218" t="str">
        <f t="shared" si="0"/>
        <v>standard</v>
      </c>
      <c r="D77" s="217">
        <v>43164</v>
      </c>
      <c r="E77" s="236" t="s">
        <v>177</v>
      </c>
      <c r="F77" s="218" t="s">
        <v>108</v>
      </c>
      <c r="G77" s="236" t="s">
        <v>169</v>
      </c>
      <c r="H77" s="217">
        <v>43169</v>
      </c>
      <c r="I77" s="218">
        <f>H77-D77</f>
        <v>5</v>
      </c>
      <c r="J77" s="218" t="s">
        <v>104</v>
      </c>
      <c r="K77" s="218" t="s">
        <v>21</v>
      </c>
      <c r="L77" s="218" t="s">
        <v>21</v>
      </c>
    </row>
    <row r="78" spans="1:12" x14ac:dyDescent="0.35">
      <c r="A78" s="235" t="s">
        <v>21</v>
      </c>
      <c r="B78" s="229"/>
      <c r="C78" s="218"/>
      <c r="D78" s="217"/>
      <c r="E78" s="236"/>
      <c r="F78" s="218"/>
      <c r="G78" s="236"/>
      <c r="H78" s="218"/>
      <c r="I78" s="218"/>
      <c r="J78" s="218"/>
      <c r="K78" s="218"/>
      <c r="L78" s="218"/>
    </row>
    <row r="79" spans="1:12" ht="31" x14ac:dyDescent="0.35">
      <c r="A79" s="235" t="s">
        <v>99</v>
      </c>
      <c r="B79" s="104" t="s">
        <v>178</v>
      </c>
      <c r="C79" s="5" t="str">
        <f t="shared" si="0"/>
        <v>standard</v>
      </c>
      <c r="D79" s="94">
        <v>43165</v>
      </c>
      <c r="E79" s="102" t="s">
        <v>179</v>
      </c>
      <c r="F79" s="5" t="s">
        <v>108</v>
      </c>
      <c r="G79" s="102" t="s">
        <v>169</v>
      </c>
      <c r="H79" s="94">
        <v>43169</v>
      </c>
      <c r="I79" s="5">
        <f>H79-D79</f>
        <v>4</v>
      </c>
      <c r="J79" s="5" t="s">
        <v>21</v>
      </c>
      <c r="K79" s="5" t="s">
        <v>21</v>
      </c>
      <c r="L79" s="5" t="s">
        <v>21</v>
      </c>
    </row>
    <row r="80" spans="1:12" x14ac:dyDescent="0.35">
      <c r="A80" s="235" t="s">
        <v>99</v>
      </c>
      <c r="B80" s="229" t="s">
        <v>180</v>
      </c>
      <c r="C80" s="218" t="str">
        <f t="shared" si="0"/>
        <v>standard</v>
      </c>
      <c r="D80" s="217">
        <v>43167</v>
      </c>
      <c r="E80" s="236" t="s">
        <v>181</v>
      </c>
      <c r="F80" s="218" t="s">
        <v>28</v>
      </c>
      <c r="G80" s="236" t="s">
        <v>182</v>
      </c>
      <c r="H80" s="217" t="s">
        <v>183</v>
      </c>
      <c r="I80" s="218">
        <v>14</v>
      </c>
      <c r="J80" s="218" t="s">
        <v>104</v>
      </c>
      <c r="K80" s="218" t="s">
        <v>21</v>
      </c>
      <c r="L80" s="218" t="s">
        <v>184</v>
      </c>
    </row>
    <row r="81" spans="1:12" x14ac:dyDescent="0.35">
      <c r="A81" s="235"/>
      <c r="B81" s="229"/>
      <c r="C81" s="218"/>
      <c r="D81" s="217"/>
      <c r="E81" s="236"/>
      <c r="F81" s="218"/>
      <c r="G81" s="236"/>
      <c r="H81" s="217"/>
      <c r="I81" s="218"/>
      <c r="J81" s="218"/>
      <c r="K81" s="218"/>
      <c r="L81" s="218"/>
    </row>
    <row r="82" spans="1:12" ht="46.5" x14ac:dyDescent="0.35">
      <c r="A82" s="103" t="s">
        <v>99</v>
      </c>
      <c r="B82" s="104" t="s">
        <v>185</v>
      </c>
      <c r="C82" s="5" t="str">
        <f t="shared" ref="C82:C128" si="1">$C$11</f>
        <v>standard</v>
      </c>
      <c r="D82" s="94">
        <v>43167</v>
      </c>
      <c r="E82" s="102" t="s">
        <v>186</v>
      </c>
      <c r="F82" s="5" t="s">
        <v>108</v>
      </c>
      <c r="G82" s="102" t="s">
        <v>187</v>
      </c>
      <c r="H82" s="94">
        <v>43171</v>
      </c>
      <c r="I82" s="5">
        <f>H82-D82</f>
        <v>4</v>
      </c>
      <c r="J82" s="5" t="s">
        <v>104</v>
      </c>
      <c r="K82" s="5" t="s">
        <v>21</v>
      </c>
      <c r="L82" s="5" t="s">
        <v>21</v>
      </c>
    </row>
    <row r="83" spans="1:12" ht="77.5" x14ac:dyDescent="0.35">
      <c r="A83" s="103" t="s">
        <v>99</v>
      </c>
      <c r="B83" s="104" t="s">
        <v>188</v>
      </c>
      <c r="C83" s="5" t="str">
        <f t="shared" si="1"/>
        <v>standard</v>
      </c>
      <c r="D83" s="94">
        <v>43178</v>
      </c>
      <c r="E83" s="102" t="s">
        <v>189</v>
      </c>
      <c r="F83" s="5" t="s">
        <v>108</v>
      </c>
      <c r="G83" s="102" t="s">
        <v>190</v>
      </c>
      <c r="H83" s="94">
        <v>43182</v>
      </c>
      <c r="I83" s="5">
        <f>H83-D83</f>
        <v>4</v>
      </c>
      <c r="J83" s="5" t="s">
        <v>104</v>
      </c>
      <c r="K83" s="5" t="s">
        <v>21</v>
      </c>
      <c r="L83" s="5" t="s">
        <v>21</v>
      </c>
    </row>
    <row r="84" spans="1:12" ht="62" x14ac:dyDescent="0.35">
      <c r="A84" s="103" t="s">
        <v>99</v>
      </c>
      <c r="B84" s="104" t="s">
        <v>191</v>
      </c>
      <c r="C84" s="5" t="str">
        <f t="shared" si="1"/>
        <v>standard</v>
      </c>
      <c r="D84" s="94">
        <v>43185</v>
      </c>
      <c r="E84" s="102" t="s">
        <v>192</v>
      </c>
      <c r="F84" s="5" t="s">
        <v>28</v>
      </c>
      <c r="G84" s="102" t="s">
        <v>193</v>
      </c>
      <c r="H84" s="94">
        <v>43203</v>
      </c>
      <c r="I84" s="5">
        <f>H84-D84</f>
        <v>18</v>
      </c>
      <c r="J84" s="5" t="s">
        <v>104</v>
      </c>
      <c r="K84" s="5" t="s">
        <v>21</v>
      </c>
      <c r="L84" s="5" t="s">
        <v>21</v>
      </c>
    </row>
    <row r="85" spans="1:12" ht="77.5" x14ac:dyDescent="0.35">
      <c r="A85" s="103" t="s">
        <v>99</v>
      </c>
      <c r="B85" s="104" t="s">
        <v>194</v>
      </c>
      <c r="C85" s="5" t="str">
        <f t="shared" si="1"/>
        <v>standard</v>
      </c>
      <c r="D85" s="94">
        <v>43185</v>
      </c>
      <c r="E85" s="102" t="s">
        <v>195</v>
      </c>
      <c r="F85" s="5" t="s">
        <v>28</v>
      </c>
      <c r="G85" s="102" t="s">
        <v>196</v>
      </c>
      <c r="H85" s="94">
        <v>43209</v>
      </c>
      <c r="I85" s="5">
        <f>H85-D85</f>
        <v>24</v>
      </c>
      <c r="J85" s="5" t="s">
        <v>104</v>
      </c>
      <c r="K85" s="5" t="s">
        <v>21</v>
      </c>
      <c r="L85" s="5" t="s">
        <v>21</v>
      </c>
    </row>
    <row r="86" spans="1:12" ht="62" x14ac:dyDescent="0.35">
      <c r="A86" s="103" t="s">
        <v>99</v>
      </c>
      <c r="B86" s="104" t="s">
        <v>197</v>
      </c>
      <c r="C86" s="5" t="str">
        <f t="shared" si="1"/>
        <v>standard</v>
      </c>
      <c r="D86" s="94">
        <v>43167</v>
      </c>
      <c r="E86" s="102" t="s">
        <v>448</v>
      </c>
      <c r="F86" s="5" t="s">
        <v>108</v>
      </c>
      <c r="G86" s="102" t="s">
        <v>198</v>
      </c>
      <c r="H86" s="94">
        <v>43179</v>
      </c>
      <c r="I86" s="5">
        <v>12</v>
      </c>
      <c r="J86" s="5" t="s">
        <v>104</v>
      </c>
      <c r="K86" s="5" t="s">
        <v>21</v>
      </c>
      <c r="L86" s="5" t="s">
        <v>199</v>
      </c>
    </row>
    <row r="87" spans="1:12" ht="77.5" x14ac:dyDescent="0.35">
      <c r="A87" s="103" t="s">
        <v>99</v>
      </c>
      <c r="B87" s="104" t="s">
        <v>200</v>
      </c>
      <c r="C87" s="5" t="str">
        <f t="shared" si="1"/>
        <v>standard</v>
      </c>
      <c r="D87" s="94">
        <v>43200</v>
      </c>
      <c r="E87" s="102" t="s">
        <v>447</v>
      </c>
      <c r="F87" s="5" t="s">
        <v>108</v>
      </c>
      <c r="G87" s="102" t="s">
        <v>201</v>
      </c>
      <c r="H87" s="94">
        <v>43202</v>
      </c>
      <c r="I87" s="5">
        <v>4</v>
      </c>
      <c r="J87" s="5" t="s">
        <v>104</v>
      </c>
      <c r="K87" s="5" t="s">
        <v>21</v>
      </c>
      <c r="L87" s="5" t="s">
        <v>21</v>
      </c>
    </row>
    <row r="88" spans="1:12" ht="62" x14ac:dyDescent="0.35">
      <c r="A88" s="103" t="s">
        <v>99</v>
      </c>
      <c r="B88" s="104" t="s">
        <v>202</v>
      </c>
      <c r="C88" s="5" t="str">
        <f t="shared" si="1"/>
        <v>standard</v>
      </c>
      <c r="D88" s="94">
        <v>43150</v>
      </c>
      <c r="E88" s="102" t="s">
        <v>446</v>
      </c>
      <c r="F88" s="5" t="s">
        <v>108</v>
      </c>
      <c r="G88" s="102" t="s">
        <v>203</v>
      </c>
      <c r="H88" s="94">
        <v>43159</v>
      </c>
      <c r="I88" s="5">
        <v>9</v>
      </c>
      <c r="J88" s="5" t="s">
        <v>104</v>
      </c>
      <c r="K88" s="5" t="s">
        <v>21</v>
      </c>
      <c r="L88" s="5" t="s">
        <v>21</v>
      </c>
    </row>
    <row r="89" spans="1:12" ht="62" x14ac:dyDescent="0.35">
      <c r="A89" s="103" t="s">
        <v>99</v>
      </c>
      <c r="B89" s="104" t="s">
        <v>204</v>
      </c>
      <c r="C89" s="5" t="str">
        <f t="shared" si="1"/>
        <v>standard</v>
      </c>
      <c r="D89" s="94">
        <v>43110</v>
      </c>
      <c r="E89" s="102" t="s">
        <v>205</v>
      </c>
      <c r="F89" s="5" t="s">
        <v>108</v>
      </c>
      <c r="G89" s="102" t="s">
        <v>203</v>
      </c>
      <c r="H89" s="94">
        <v>43111</v>
      </c>
      <c r="I89" s="5">
        <v>1</v>
      </c>
      <c r="J89" s="5" t="s">
        <v>104</v>
      </c>
      <c r="K89" s="5" t="s">
        <v>21</v>
      </c>
      <c r="L89" s="5" t="s">
        <v>21</v>
      </c>
    </row>
    <row r="90" spans="1:12" ht="62" x14ac:dyDescent="0.35">
      <c r="A90" s="12" t="s">
        <v>206</v>
      </c>
      <c r="B90" s="95" t="s">
        <v>207</v>
      </c>
      <c r="C90" s="96" t="str">
        <f t="shared" si="1"/>
        <v>standard</v>
      </c>
      <c r="D90" s="94">
        <v>43195</v>
      </c>
      <c r="E90" s="97" t="s">
        <v>208</v>
      </c>
      <c r="F90" s="5" t="s">
        <v>18</v>
      </c>
      <c r="G90" s="5" t="s">
        <v>19</v>
      </c>
      <c r="H90" s="94">
        <v>43202</v>
      </c>
      <c r="I90" s="5">
        <f>H90-D90</f>
        <v>7</v>
      </c>
      <c r="J90" s="5" t="s">
        <v>20</v>
      </c>
      <c r="K90" s="5" t="s">
        <v>21</v>
      </c>
      <c r="L90" s="5" t="s">
        <v>209</v>
      </c>
    </row>
    <row r="91" spans="1:12" ht="31" x14ac:dyDescent="0.35">
      <c r="A91" s="12" t="s">
        <v>206</v>
      </c>
      <c r="B91" s="95" t="s">
        <v>210</v>
      </c>
      <c r="C91" s="96" t="str">
        <f t="shared" si="1"/>
        <v>standard</v>
      </c>
      <c r="D91" s="94">
        <v>43195</v>
      </c>
      <c r="E91" s="97" t="s">
        <v>211</v>
      </c>
      <c r="F91" s="5" t="s">
        <v>18</v>
      </c>
      <c r="G91" s="5" t="s">
        <v>19</v>
      </c>
      <c r="H91" s="94">
        <v>43196</v>
      </c>
      <c r="I91" s="5">
        <f>H91-D91</f>
        <v>1</v>
      </c>
      <c r="J91" s="5" t="s">
        <v>20</v>
      </c>
      <c r="K91" s="5" t="s">
        <v>21</v>
      </c>
      <c r="L91" s="5" t="s">
        <v>212</v>
      </c>
    </row>
    <row r="92" spans="1:12" ht="77.5" x14ac:dyDescent="0.35">
      <c r="A92" s="12" t="s">
        <v>206</v>
      </c>
      <c r="B92" s="95" t="s">
        <v>213</v>
      </c>
      <c r="C92" s="96" t="str">
        <f t="shared" si="1"/>
        <v>standard</v>
      </c>
      <c r="D92" s="94">
        <v>43202</v>
      </c>
      <c r="E92" s="102" t="s">
        <v>214</v>
      </c>
      <c r="F92" s="5" t="s">
        <v>18</v>
      </c>
      <c r="G92" s="5" t="s">
        <v>19</v>
      </c>
      <c r="H92" s="94">
        <v>43203</v>
      </c>
      <c r="I92" s="5">
        <f t="shared" ref="I92:I94" si="2">H92-D92</f>
        <v>1</v>
      </c>
      <c r="J92" s="5" t="s">
        <v>20</v>
      </c>
      <c r="K92" s="5" t="s">
        <v>21</v>
      </c>
      <c r="L92" s="5" t="s">
        <v>215</v>
      </c>
    </row>
    <row r="93" spans="1:12" ht="93" x14ac:dyDescent="0.35">
      <c r="A93" s="12" t="s">
        <v>206</v>
      </c>
      <c r="B93" s="95" t="s">
        <v>216</v>
      </c>
      <c r="C93" s="96" t="str">
        <f t="shared" si="1"/>
        <v>standard</v>
      </c>
      <c r="D93" s="94">
        <v>43202</v>
      </c>
      <c r="E93" s="97" t="s">
        <v>217</v>
      </c>
      <c r="F93" s="5" t="s">
        <v>28</v>
      </c>
      <c r="G93" s="5" t="s">
        <v>19</v>
      </c>
      <c r="H93" s="94">
        <v>43245</v>
      </c>
      <c r="I93" s="5">
        <f t="shared" si="2"/>
        <v>43</v>
      </c>
      <c r="J93" s="5" t="s">
        <v>20</v>
      </c>
      <c r="K93" s="5" t="s">
        <v>21</v>
      </c>
      <c r="L93" s="5" t="s">
        <v>218</v>
      </c>
    </row>
    <row r="94" spans="1:12" ht="46.5" x14ac:dyDescent="0.35">
      <c r="A94" s="12" t="s">
        <v>206</v>
      </c>
      <c r="B94" s="95" t="s">
        <v>219</v>
      </c>
      <c r="C94" s="96" t="str">
        <f t="shared" si="1"/>
        <v>standard</v>
      </c>
      <c r="D94" s="94">
        <v>43208</v>
      </c>
      <c r="E94" s="97" t="s">
        <v>220</v>
      </c>
      <c r="F94" s="5" t="s">
        <v>18</v>
      </c>
      <c r="G94" s="5" t="s">
        <v>19</v>
      </c>
      <c r="H94" s="94">
        <v>43213</v>
      </c>
      <c r="I94" s="5">
        <f t="shared" si="2"/>
        <v>5</v>
      </c>
      <c r="J94" s="5" t="s">
        <v>20</v>
      </c>
      <c r="K94" s="5" t="s">
        <v>21</v>
      </c>
      <c r="L94" s="5" t="s">
        <v>221</v>
      </c>
    </row>
    <row r="95" spans="1:12" ht="62" x14ac:dyDescent="0.35">
      <c r="A95" s="12" t="s">
        <v>206</v>
      </c>
      <c r="B95" s="95" t="s">
        <v>21</v>
      </c>
      <c r="C95" s="96" t="str">
        <f t="shared" si="1"/>
        <v>standard</v>
      </c>
      <c r="D95" s="94">
        <v>43208</v>
      </c>
      <c r="E95" s="97" t="s">
        <v>222</v>
      </c>
      <c r="F95" s="5" t="s">
        <v>18</v>
      </c>
      <c r="G95" s="5" t="s">
        <v>19</v>
      </c>
      <c r="H95" s="94">
        <v>43212</v>
      </c>
      <c r="I95" s="5">
        <f>H95-D95</f>
        <v>4</v>
      </c>
      <c r="J95" s="5" t="s">
        <v>20</v>
      </c>
      <c r="K95" s="5" t="s">
        <v>21</v>
      </c>
      <c r="L95" s="5" t="s">
        <v>223</v>
      </c>
    </row>
    <row r="96" spans="1:12" ht="31" x14ac:dyDescent="0.35">
      <c r="A96" s="12" t="s">
        <v>206</v>
      </c>
      <c r="B96" s="95" t="s">
        <v>224</v>
      </c>
      <c r="C96" s="96" t="str">
        <f t="shared" si="1"/>
        <v>standard</v>
      </c>
      <c r="D96" s="94">
        <v>43214</v>
      </c>
      <c r="E96" s="97" t="s">
        <v>225</v>
      </c>
      <c r="F96" s="5" t="s">
        <v>18</v>
      </c>
      <c r="G96" s="5" t="s">
        <v>19</v>
      </c>
      <c r="H96" s="94">
        <v>43215</v>
      </c>
      <c r="I96" s="5">
        <f>H96-D96</f>
        <v>1</v>
      </c>
      <c r="J96" s="5" t="s">
        <v>20</v>
      </c>
      <c r="K96" s="5" t="s">
        <v>21</v>
      </c>
      <c r="L96" s="5" t="s">
        <v>226</v>
      </c>
    </row>
    <row r="97" spans="1:12" ht="31" x14ac:dyDescent="0.35">
      <c r="A97" s="12" t="s">
        <v>206</v>
      </c>
      <c r="B97" s="95" t="s">
        <v>21</v>
      </c>
      <c r="C97" s="96" t="str">
        <f t="shared" si="1"/>
        <v>standard</v>
      </c>
      <c r="D97" s="94">
        <v>76112</v>
      </c>
      <c r="E97" s="97" t="s">
        <v>227</v>
      </c>
      <c r="F97" s="5" t="s">
        <v>18</v>
      </c>
      <c r="G97" s="5" t="s">
        <v>19</v>
      </c>
      <c r="H97" s="94">
        <v>43251</v>
      </c>
      <c r="I97" s="5">
        <v>11</v>
      </c>
      <c r="J97" s="5" t="s">
        <v>20</v>
      </c>
      <c r="K97" s="5" t="s">
        <v>21</v>
      </c>
      <c r="L97" s="5" t="s">
        <v>223</v>
      </c>
    </row>
    <row r="98" spans="1:12" ht="62" x14ac:dyDescent="0.35">
      <c r="A98" s="12" t="s">
        <v>206</v>
      </c>
      <c r="B98" s="95" t="s">
        <v>21</v>
      </c>
      <c r="C98" s="96" t="str">
        <f t="shared" si="1"/>
        <v>standard</v>
      </c>
      <c r="D98" s="94">
        <v>43266</v>
      </c>
      <c r="E98" s="97" t="s">
        <v>228</v>
      </c>
      <c r="F98" s="5" t="s">
        <v>18</v>
      </c>
      <c r="G98" s="5" t="s">
        <v>19</v>
      </c>
      <c r="H98" s="94">
        <v>43273</v>
      </c>
      <c r="I98" s="5">
        <f>H98-D98</f>
        <v>7</v>
      </c>
      <c r="J98" s="5" t="s">
        <v>20</v>
      </c>
      <c r="K98" s="5" t="s">
        <v>21</v>
      </c>
      <c r="L98" s="5" t="s">
        <v>229</v>
      </c>
    </row>
    <row r="99" spans="1:12" ht="31" x14ac:dyDescent="0.35">
      <c r="A99" s="12" t="s">
        <v>206</v>
      </c>
      <c r="B99" s="95" t="s">
        <v>230</v>
      </c>
      <c r="C99" s="96" t="str">
        <f t="shared" si="1"/>
        <v>standard</v>
      </c>
      <c r="D99" s="94">
        <v>43223</v>
      </c>
      <c r="E99" s="97" t="s">
        <v>231</v>
      </c>
      <c r="F99" s="5" t="s">
        <v>18</v>
      </c>
      <c r="G99" s="5" t="s">
        <v>19</v>
      </c>
      <c r="H99" s="94">
        <v>43241</v>
      </c>
      <c r="I99" s="5">
        <f t="shared" ref="I99:I110" si="3">H99-D99</f>
        <v>18</v>
      </c>
      <c r="J99" s="5" t="s">
        <v>20</v>
      </c>
      <c r="K99" s="5" t="s">
        <v>21</v>
      </c>
      <c r="L99" s="5" t="s">
        <v>212</v>
      </c>
    </row>
    <row r="100" spans="1:12" ht="31" x14ac:dyDescent="0.35">
      <c r="A100" s="12" t="s">
        <v>206</v>
      </c>
      <c r="B100" s="95" t="s">
        <v>232</v>
      </c>
      <c r="C100" s="96" t="str">
        <f t="shared" si="1"/>
        <v>standard</v>
      </c>
      <c r="D100" s="94">
        <v>43238</v>
      </c>
      <c r="E100" s="97" t="s">
        <v>233</v>
      </c>
      <c r="F100" s="5" t="s">
        <v>18</v>
      </c>
      <c r="G100" s="5" t="s">
        <v>19</v>
      </c>
      <c r="H100" s="94">
        <v>43256</v>
      </c>
      <c r="I100" s="5">
        <f t="shared" si="3"/>
        <v>18</v>
      </c>
      <c r="J100" s="5" t="s">
        <v>20</v>
      </c>
      <c r="K100" s="5" t="s">
        <v>21</v>
      </c>
      <c r="L100" s="5" t="s">
        <v>212</v>
      </c>
    </row>
    <row r="101" spans="1:12" x14ac:dyDescent="0.35">
      <c r="A101" s="227" t="s">
        <v>206</v>
      </c>
      <c r="B101" s="251" t="s">
        <v>234</v>
      </c>
      <c r="C101" s="253" t="str">
        <f t="shared" si="1"/>
        <v>standard</v>
      </c>
      <c r="D101" s="214">
        <v>43243</v>
      </c>
      <c r="E101" s="233" t="s">
        <v>235</v>
      </c>
      <c r="F101" s="210" t="s">
        <v>28</v>
      </c>
      <c r="G101" s="210" t="s">
        <v>19</v>
      </c>
      <c r="H101" s="217">
        <v>43269</v>
      </c>
      <c r="I101" s="210">
        <f t="shared" si="3"/>
        <v>26</v>
      </c>
      <c r="J101" s="210" t="s">
        <v>20</v>
      </c>
      <c r="K101" s="218" t="s">
        <v>21</v>
      </c>
      <c r="L101" s="218" t="s">
        <v>236</v>
      </c>
    </row>
    <row r="102" spans="1:12" x14ac:dyDescent="0.35">
      <c r="A102" s="215"/>
      <c r="B102" s="252"/>
      <c r="C102" s="254"/>
      <c r="D102" s="211"/>
      <c r="E102" s="234"/>
      <c r="F102" s="215"/>
      <c r="G102" s="215"/>
      <c r="H102" s="217"/>
      <c r="I102" s="215"/>
      <c r="J102" s="215" t="s">
        <v>20</v>
      </c>
      <c r="K102" s="218"/>
      <c r="L102" s="218"/>
    </row>
    <row r="103" spans="1:12" ht="31" x14ac:dyDescent="0.35">
      <c r="A103" s="12" t="s">
        <v>206</v>
      </c>
      <c r="B103" s="98" t="s">
        <v>237</v>
      </c>
      <c r="C103" s="99" t="str">
        <f t="shared" si="1"/>
        <v>standard</v>
      </c>
      <c r="D103" s="94">
        <v>43262</v>
      </c>
      <c r="E103" s="101" t="s">
        <v>238</v>
      </c>
      <c r="F103" s="5" t="s">
        <v>18</v>
      </c>
      <c r="G103" s="5" t="s">
        <v>19</v>
      </c>
      <c r="H103" s="94">
        <v>43289</v>
      </c>
      <c r="I103" s="93">
        <f t="shared" si="3"/>
        <v>27</v>
      </c>
      <c r="J103" s="5" t="s">
        <v>20</v>
      </c>
      <c r="K103" s="5" t="s">
        <v>21</v>
      </c>
      <c r="L103" s="5" t="s">
        <v>239</v>
      </c>
    </row>
    <row r="104" spans="1:12" ht="31" x14ac:dyDescent="0.35">
      <c r="A104" s="12" t="s">
        <v>206</v>
      </c>
      <c r="B104" s="98" t="s">
        <v>240</v>
      </c>
      <c r="C104" s="99" t="str">
        <f t="shared" si="1"/>
        <v>standard</v>
      </c>
      <c r="D104" s="94">
        <v>43262</v>
      </c>
      <c r="E104" s="101" t="s">
        <v>241</v>
      </c>
      <c r="F104" s="5" t="s">
        <v>18</v>
      </c>
      <c r="G104" s="5" t="s">
        <v>19</v>
      </c>
      <c r="H104" s="94">
        <v>43273</v>
      </c>
      <c r="I104" s="93">
        <f t="shared" si="3"/>
        <v>11</v>
      </c>
      <c r="J104" s="5" t="s">
        <v>20</v>
      </c>
      <c r="K104" s="5" t="s">
        <v>21</v>
      </c>
      <c r="L104" s="5" t="s">
        <v>242</v>
      </c>
    </row>
    <row r="105" spans="1:12" ht="62" x14ac:dyDescent="0.35">
      <c r="A105" s="12" t="s">
        <v>206</v>
      </c>
      <c r="B105" s="98" t="s">
        <v>243</v>
      </c>
      <c r="C105" s="99" t="str">
        <f t="shared" si="1"/>
        <v>standard</v>
      </c>
      <c r="D105" s="94">
        <v>43269</v>
      </c>
      <c r="E105" s="101" t="s">
        <v>244</v>
      </c>
      <c r="F105" s="5" t="s">
        <v>18</v>
      </c>
      <c r="G105" s="5" t="s">
        <v>19</v>
      </c>
      <c r="H105" s="94">
        <v>43280</v>
      </c>
      <c r="I105" s="93">
        <f t="shared" si="3"/>
        <v>11</v>
      </c>
      <c r="J105" s="5" t="s">
        <v>20</v>
      </c>
      <c r="K105" s="5" t="s">
        <v>21</v>
      </c>
      <c r="L105" s="5" t="s">
        <v>245</v>
      </c>
    </row>
    <row r="106" spans="1:12" ht="31" x14ac:dyDescent="0.35">
      <c r="A106" s="12" t="s">
        <v>206</v>
      </c>
      <c r="B106" s="95" t="s">
        <v>246</v>
      </c>
      <c r="C106" s="96" t="str">
        <f t="shared" si="1"/>
        <v>standard</v>
      </c>
      <c r="D106" s="94">
        <v>43273</v>
      </c>
      <c r="E106" s="97" t="s">
        <v>247</v>
      </c>
      <c r="F106" s="5" t="s">
        <v>18</v>
      </c>
      <c r="G106" s="5" t="s">
        <v>19</v>
      </c>
      <c r="H106" s="94">
        <v>43290</v>
      </c>
      <c r="I106" s="93">
        <f t="shared" si="3"/>
        <v>17</v>
      </c>
      <c r="J106" s="5" t="s">
        <v>20</v>
      </c>
      <c r="K106" s="5" t="s">
        <v>21</v>
      </c>
      <c r="L106" s="5" t="s">
        <v>248</v>
      </c>
    </row>
    <row r="107" spans="1:12" x14ac:dyDescent="0.35">
      <c r="A107" s="227" t="s">
        <v>206</v>
      </c>
      <c r="B107" s="249" t="s">
        <v>249</v>
      </c>
      <c r="C107" s="250" t="str">
        <f t="shared" si="1"/>
        <v>standard</v>
      </c>
      <c r="D107" s="217">
        <v>43273</v>
      </c>
      <c r="E107" s="230" t="s">
        <v>250</v>
      </c>
      <c r="F107" s="210" t="s">
        <v>18</v>
      </c>
      <c r="G107" s="210" t="s">
        <v>19</v>
      </c>
      <c r="H107" s="217">
        <v>43283</v>
      </c>
      <c r="I107" s="210">
        <f t="shared" si="3"/>
        <v>10</v>
      </c>
      <c r="J107" s="210" t="s">
        <v>20</v>
      </c>
      <c r="K107" s="218" t="s">
        <v>21</v>
      </c>
      <c r="L107" s="218" t="s">
        <v>251</v>
      </c>
    </row>
    <row r="108" spans="1:12" x14ac:dyDescent="0.35">
      <c r="A108" s="228"/>
      <c r="B108" s="249"/>
      <c r="C108" s="250"/>
      <c r="D108" s="217"/>
      <c r="E108" s="230"/>
      <c r="F108" s="212" t="s">
        <v>18</v>
      </c>
      <c r="G108" s="212" t="s">
        <v>19</v>
      </c>
      <c r="H108" s="217"/>
      <c r="I108" s="212"/>
      <c r="J108" s="212" t="s">
        <v>20</v>
      </c>
      <c r="K108" s="218"/>
      <c r="L108" s="218"/>
    </row>
    <row r="109" spans="1:12" ht="31" x14ac:dyDescent="0.35">
      <c r="A109" s="12" t="s">
        <v>206</v>
      </c>
      <c r="B109" s="95" t="s">
        <v>202</v>
      </c>
      <c r="C109" s="96" t="str">
        <f t="shared" si="1"/>
        <v>standard</v>
      </c>
      <c r="D109" s="94">
        <v>43151</v>
      </c>
      <c r="E109" s="97" t="s">
        <v>252</v>
      </c>
      <c r="F109" s="5" t="s">
        <v>18</v>
      </c>
      <c r="G109" s="5" t="s">
        <v>19</v>
      </c>
      <c r="H109" s="94">
        <v>43153</v>
      </c>
      <c r="I109" s="5">
        <f t="shared" si="3"/>
        <v>2</v>
      </c>
      <c r="J109" s="5" t="s">
        <v>20</v>
      </c>
      <c r="K109" s="5" t="s">
        <v>21</v>
      </c>
      <c r="L109" s="5" t="s">
        <v>253</v>
      </c>
    </row>
    <row r="110" spans="1:12" ht="31" x14ac:dyDescent="0.35">
      <c r="A110" s="12" t="s">
        <v>206</v>
      </c>
      <c r="B110" s="95" t="s">
        <v>204</v>
      </c>
      <c r="C110" s="96" t="str">
        <f t="shared" si="1"/>
        <v>standard</v>
      </c>
      <c r="D110" s="13">
        <v>43202</v>
      </c>
      <c r="E110" s="97" t="s">
        <v>254</v>
      </c>
      <c r="F110" s="5" t="s">
        <v>18</v>
      </c>
      <c r="G110" s="5" t="s">
        <v>19</v>
      </c>
      <c r="H110" s="13">
        <v>43204</v>
      </c>
      <c r="I110" s="5">
        <f t="shared" si="3"/>
        <v>2</v>
      </c>
      <c r="J110" s="5" t="s">
        <v>20</v>
      </c>
      <c r="K110" s="14" t="s">
        <v>21</v>
      </c>
      <c r="L110" s="5" t="s">
        <v>255</v>
      </c>
    </row>
    <row r="111" spans="1:12" ht="46.5" x14ac:dyDescent="0.35">
      <c r="A111" s="12" t="s">
        <v>206</v>
      </c>
      <c r="B111" s="95" t="s">
        <v>256</v>
      </c>
      <c r="C111" s="5" t="str">
        <f t="shared" si="1"/>
        <v>standard</v>
      </c>
      <c r="D111" s="13">
        <v>43200</v>
      </c>
      <c r="E111" s="97" t="s">
        <v>257</v>
      </c>
      <c r="F111" s="5" t="s">
        <v>18</v>
      </c>
      <c r="G111" s="5" t="s">
        <v>19</v>
      </c>
      <c r="H111" s="94" t="s">
        <v>258</v>
      </c>
      <c r="I111" s="93">
        <v>8</v>
      </c>
      <c r="J111" s="5" t="s">
        <v>20</v>
      </c>
      <c r="K111" s="14" t="s">
        <v>21</v>
      </c>
      <c r="L111" s="14" t="s">
        <v>259</v>
      </c>
    </row>
    <row r="112" spans="1:12" ht="31" x14ac:dyDescent="0.35">
      <c r="A112" s="12" t="s">
        <v>206</v>
      </c>
      <c r="B112" s="95" t="s">
        <v>260</v>
      </c>
      <c r="C112" s="5" t="str">
        <f t="shared" si="1"/>
        <v>standard</v>
      </c>
      <c r="D112" s="13">
        <v>43200</v>
      </c>
      <c r="E112" s="97" t="s">
        <v>261</v>
      </c>
      <c r="F112" s="5" t="s">
        <v>18</v>
      </c>
      <c r="G112" s="5" t="s">
        <v>19</v>
      </c>
      <c r="H112" s="13">
        <v>43202</v>
      </c>
      <c r="I112" s="14">
        <f>H112-D112</f>
        <v>2</v>
      </c>
      <c r="J112" s="5" t="s">
        <v>20</v>
      </c>
      <c r="K112" s="14" t="s">
        <v>21</v>
      </c>
      <c r="L112" s="5" t="s">
        <v>262</v>
      </c>
    </row>
    <row r="113" spans="1:12" ht="77.5" x14ac:dyDescent="0.35">
      <c r="A113" s="12" t="s">
        <v>206</v>
      </c>
      <c r="B113" s="95" t="s">
        <v>263</v>
      </c>
      <c r="C113" s="14" t="str">
        <f t="shared" si="1"/>
        <v>standard</v>
      </c>
      <c r="D113" s="13">
        <v>43203</v>
      </c>
      <c r="E113" s="102" t="s">
        <v>264</v>
      </c>
      <c r="F113" s="5" t="s">
        <v>18</v>
      </c>
      <c r="G113" s="5" t="s">
        <v>19</v>
      </c>
      <c r="H113" s="13">
        <v>43207</v>
      </c>
      <c r="I113" s="14">
        <f>H113-D113</f>
        <v>4</v>
      </c>
      <c r="J113" s="5" t="s">
        <v>20</v>
      </c>
      <c r="K113" s="14" t="s">
        <v>21</v>
      </c>
      <c r="L113" s="5" t="s">
        <v>265</v>
      </c>
    </row>
    <row r="114" spans="1:12" ht="77.5" x14ac:dyDescent="0.35">
      <c r="A114" s="12" t="s">
        <v>206</v>
      </c>
      <c r="B114" s="95" t="s">
        <v>266</v>
      </c>
      <c r="C114" s="5" t="str">
        <f t="shared" si="1"/>
        <v>standard</v>
      </c>
      <c r="D114" s="13">
        <v>43207</v>
      </c>
      <c r="E114" s="102" t="s">
        <v>267</v>
      </c>
      <c r="F114" s="5" t="s">
        <v>18</v>
      </c>
      <c r="G114" s="5" t="s">
        <v>19</v>
      </c>
      <c r="H114" s="13">
        <v>43208</v>
      </c>
      <c r="I114" s="14">
        <f t="shared" ref="I114:I128" si="4">H114-D114</f>
        <v>1</v>
      </c>
      <c r="J114" s="5" t="s">
        <v>20</v>
      </c>
      <c r="K114" s="14" t="s">
        <v>21</v>
      </c>
      <c r="L114" s="5" t="s">
        <v>268</v>
      </c>
    </row>
    <row r="115" spans="1:12" ht="93" x14ac:dyDescent="0.35">
      <c r="A115" s="12" t="s">
        <v>206</v>
      </c>
      <c r="B115" s="95" t="s">
        <v>269</v>
      </c>
      <c r="C115" s="5" t="str">
        <f t="shared" si="1"/>
        <v>standard</v>
      </c>
      <c r="D115" s="13">
        <v>43223</v>
      </c>
      <c r="E115" s="102" t="s">
        <v>449</v>
      </c>
      <c r="F115" s="5" t="s">
        <v>18</v>
      </c>
      <c r="G115" s="5" t="s">
        <v>19</v>
      </c>
      <c r="H115" s="13">
        <v>43224</v>
      </c>
      <c r="I115" s="14">
        <f t="shared" si="4"/>
        <v>1</v>
      </c>
      <c r="J115" s="5" t="s">
        <v>20</v>
      </c>
      <c r="K115" s="14" t="s">
        <v>21</v>
      </c>
      <c r="L115" s="14" t="s">
        <v>270</v>
      </c>
    </row>
    <row r="116" spans="1:12" ht="62" x14ac:dyDescent="0.35">
      <c r="A116" s="12" t="s">
        <v>206</v>
      </c>
      <c r="B116" s="95" t="s">
        <v>271</v>
      </c>
      <c r="C116" s="5" t="str">
        <f t="shared" si="1"/>
        <v>standard</v>
      </c>
      <c r="D116" s="13">
        <v>43229</v>
      </c>
      <c r="E116" s="102" t="s">
        <v>272</v>
      </c>
      <c r="F116" s="5" t="s">
        <v>18</v>
      </c>
      <c r="G116" s="5" t="s">
        <v>19</v>
      </c>
      <c r="H116" s="13">
        <v>43230</v>
      </c>
      <c r="I116" s="14">
        <f t="shared" si="4"/>
        <v>1</v>
      </c>
      <c r="J116" s="5" t="s">
        <v>20</v>
      </c>
      <c r="K116" s="14" t="s">
        <v>21</v>
      </c>
      <c r="L116" s="14" t="s">
        <v>270</v>
      </c>
    </row>
    <row r="117" spans="1:12" ht="31" x14ac:dyDescent="0.35">
      <c r="A117" s="12" t="s">
        <v>206</v>
      </c>
      <c r="B117" s="95" t="s">
        <v>273</v>
      </c>
      <c r="C117" s="5" t="str">
        <f t="shared" si="1"/>
        <v>standard</v>
      </c>
      <c r="D117" s="13">
        <v>43230</v>
      </c>
      <c r="E117" s="102" t="s">
        <v>274</v>
      </c>
      <c r="F117" s="5" t="s">
        <v>18</v>
      </c>
      <c r="G117" s="5" t="s">
        <v>19</v>
      </c>
      <c r="H117" s="13">
        <v>43231</v>
      </c>
      <c r="I117" s="14">
        <f t="shared" si="4"/>
        <v>1</v>
      </c>
      <c r="J117" s="5" t="s">
        <v>20</v>
      </c>
      <c r="K117" s="14" t="s">
        <v>21</v>
      </c>
      <c r="L117" s="14" t="s">
        <v>270</v>
      </c>
    </row>
    <row r="118" spans="1:12" ht="77.5" x14ac:dyDescent="0.35">
      <c r="A118" s="12" t="s">
        <v>206</v>
      </c>
      <c r="B118" s="95" t="s">
        <v>275</v>
      </c>
      <c r="C118" s="5" t="str">
        <f t="shared" si="1"/>
        <v>standard</v>
      </c>
      <c r="D118" s="13">
        <v>43244</v>
      </c>
      <c r="E118" s="102" t="s">
        <v>276</v>
      </c>
      <c r="F118" s="5" t="s">
        <v>18</v>
      </c>
      <c r="G118" s="5" t="s">
        <v>19</v>
      </c>
      <c r="H118" s="13">
        <v>43247</v>
      </c>
      <c r="I118" s="14">
        <f t="shared" si="4"/>
        <v>3</v>
      </c>
      <c r="J118" s="5" t="s">
        <v>20</v>
      </c>
      <c r="K118" s="14" t="s">
        <v>21</v>
      </c>
      <c r="L118" s="14" t="s">
        <v>270</v>
      </c>
    </row>
    <row r="119" spans="1:12" ht="93" x14ac:dyDescent="0.35">
      <c r="A119" s="12" t="s">
        <v>206</v>
      </c>
      <c r="B119" s="95" t="s">
        <v>277</v>
      </c>
      <c r="C119" s="5" t="str">
        <f t="shared" si="1"/>
        <v>standard</v>
      </c>
      <c r="D119" s="13">
        <v>43250</v>
      </c>
      <c r="E119" s="102" t="s">
        <v>278</v>
      </c>
      <c r="F119" s="5" t="s">
        <v>18</v>
      </c>
      <c r="G119" s="5" t="s">
        <v>19</v>
      </c>
      <c r="H119" s="13">
        <v>43251</v>
      </c>
      <c r="I119" s="14">
        <f t="shared" si="4"/>
        <v>1</v>
      </c>
      <c r="J119" s="5" t="s">
        <v>20</v>
      </c>
      <c r="K119" s="14" t="s">
        <v>21</v>
      </c>
      <c r="L119" s="14" t="s">
        <v>270</v>
      </c>
    </row>
    <row r="120" spans="1:12" ht="62" x14ac:dyDescent="0.35">
      <c r="A120" s="12" t="s">
        <v>206</v>
      </c>
      <c r="B120" s="95" t="s">
        <v>279</v>
      </c>
      <c r="C120" s="5" t="str">
        <f t="shared" si="1"/>
        <v>standard</v>
      </c>
      <c r="D120" s="13">
        <v>43252</v>
      </c>
      <c r="E120" s="102" t="s">
        <v>280</v>
      </c>
      <c r="F120" s="5" t="s">
        <v>18</v>
      </c>
      <c r="G120" s="5" t="s">
        <v>19</v>
      </c>
      <c r="H120" s="13">
        <v>43254</v>
      </c>
      <c r="I120" s="14">
        <f t="shared" si="4"/>
        <v>2</v>
      </c>
      <c r="J120" s="5" t="s">
        <v>20</v>
      </c>
      <c r="K120" s="14" t="s">
        <v>21</v>
      </c>
      <c r="L120" s="14" t="s">
        <v>281</v>
      </c>
    </row>
    <row r="121" spans="1:12" ht="46.5" x14ac:dyDescent="0.35">
      <c r="A121" s="12" t="s">
        <v>206</v>
      </c>
      <c r="B121" s="95" t="s">
        <v>282</v>
      </c>
      <c r="C121" s="14" t="str">
        <f t="shared" si="1"/>
        <v>standard</v>
      </c>
      <c r="D121" s="13">
        <v>43257</v>
      </c>
      <c r="E121" s="102" t="s">
        <v>283</v>
      </c>
      <c r="F121" s="5" t="s">
        <v>18</v>
      </c>
      <c r="G121" s="5" t="s">
        <v>19</v>
      </c>
      <c r="H121" s="13">
        <v>43258</v>
      </c>
      <c r="I121" s="14">
        <f t="shared" si="4"/>
        <v>1</v>
      </c>
      <c r="J121" s="5" t="s">
        <v>20</v>
      </c>
      <c r="K121" s="14" t="s">
        <v>21</v>
      </c>
      <c r="L121" s="5" t="s">
        <v>284</v>
      </c>
    </row>
    <row r="122" spans="1:12" ht="93" x14ac:dyDescent="0.35">
      <c r="A122" s="12" t="s">
        <v>206</v>
      </c>
      <c r="B122" s="95" t="s">
        <v>285</v>
      </c>
      <c r="C122" s="14" t="str">
        <f t="shared" si="1"/>
        <v>standard</v>
      </c>
      <c r="D122" s="13">
        <v>43258</v>
      </c>
      <c r="E122" s="102" t="s">
        <v>286</v>
      </c>
      <c r="F122" s="5" t="s">
        <v>18</v>
      </c>
      <c r="G122" s="5" t="s">
        <v>19</v>
      </c>
      <c r="H122" s="13">
        <v>43262</v>
      </c>
      <c r="I122" s="14">
        <f t="shared" si="4"/>
        <v>4</v>
      </c>
      <c r="J122" s="14" t="s">
        <v>20</v>
      </c>
      <c r="K122" s="14" t="s">
        <v>21</v>
      </c>
      <c r="L122" s="5" t="s">
        <v>287</v>
      </c>
    </row>
    <row r="123" spans="1:12" ht="77.5" x14ac:dyDescent="0.35">
      <c r="A123" s="12" t="s">
        <v>206</v>
      </c>
      <c r="B123" s="95" t="s">
        <v>288</v>
      </c>
      <c r="C123" s="5" t="str">
        <f t="shared" si="1"/>
        <v>standard</v>
      </c>
      <c r="D123" s="13">
        <v>43265</v>
      </c>
      <c r="E123" s="102" t="s">
        <v>289</v>
      </c>
      <c r="F123" s="5" t="s">
        <v>18</v>
      </c>
      <c r="G123" s="5" t="s">
        <v>19</v>
      </c>
      <c r="H123" s="13">
        <v>43269</v>
      </c>
      <c r="I123" s="14">
        <f t="shared" si="4"/>
        <v>4</v>
      </c>
      <c r="J123" s="14" t="s">
        <v>20</v>
      </c>
      <c r="K123" s="14" t="s">
        <v>21</v>
      </c>
      <c r="L123" s="5" t="s">
        <v>290</v>
      </c>
    </row>
    <row r="124" spans="1:12" ht="46.5" x14ac:dyDescent="0.35">
      <c r="A124" s="12" t="s">
        <v>206</v>
      </c>
      <c r="B124" s="95" t="s">
        <v>291</v>
      </c>
      <c r="C124" s="5" t="str">
        <f t="shared" si="1"/>
        <v>standard</v>
      </c>
      <c r="D124" s="13">
        <v>43265</v>
      </c>
      <c r="E124" s="102" t="s">
        <v>292</v>
      </c>
      <c r="F124" s="5" t="s">
        <v>18</v>
      </c>
      <c r="G124" s="5" t="s">
        <v>19</v>
      </c>
      <c r="H124" s="13">
        <v>43269</v>
      </c>
      <c r="I124" s="14">
        <f t="shared" si="4"/>
        <v>4</v>
      </c>
      <c r="J124" s="14" t="s">
        <v>20</v>
      </c>
      <c r="K124" s="14" t="s">
        <v>21</v>
      </c>
      <c r="L124" s="5" t="s">
        <v>293</v>
      </c>
    </row>
    <row r="125" spans="1:12" ht="77.5" x14ac:dyDescent="0.35">
      <c r="A125" s="12" t="s">
        <v>206</v>
      </c>
      <c r="B125" s="95" t="s">
        <v>294</v>
      </c>
      <c r="C125" s="5" t="str">
        <f t="shared" si="1"/>
        <v>standard</v>
      </c>
      <c r="D125" s="13">
        <v>43265</v>
      </c>
      <c r="E125" s="102" t="s">
        <v>295</v>
      </c>
      <c r="F125" s="5" t="s">
        <v>18</v>
      </c>
      <c r="G125" s="5" t="s">
        <v>19</v>
      </c>
      <c r="H125" s="13">
        <v>43269</v>
      </c>
      <c r="I125" s="14">
        <f t="shared" si="4"/>
        <v>4</v>
      </c>
      <c r="J125" s="14" t="s">
        <v>21</v>
      </c>
      <c r="K125" s="14" t="s">
        <v>21</v>
      </c>
      <c r="L125" s="5" t="s">
        <v>287</v>
      </c>
    </row>
    <row r="126" spans="1:12" ht="62" x14ac:dyDescent="0.35">
      <c r="A126" s="12" t="s">
        <v>206</v>
      </c>
      <c r="B126" s="95" t="s">
        <v>296</v>
      </c>
      <c r="C126" s="5" t="str">
        <f t="shared" si="1"/>
        <v>standard</v>
      </c>
      <c r="D126" s="13">
        <v>43269</v>
      </c>
      <c r="E126" s="102" t="s">
        <v>297</v>
      </c>
      <c r="F126" s="5" t="s">
        <v>18</v>
      </c>
      <c r="G126" s="5" t="s">
        <v>19</v>
      </c>
      <c r="H126" s="13">
        <v>43272</v>
      </c>
      <c r="I126" s="14">
        <f t="shared" si="4"/>
        <v>3</v>
      </c>
      <c r="J126" s="14" t="s">
        <v>21</v>
      </c>
      <c r="K126" s="14" t="s">
        <v>21</v>
      </c>
      <c r="L126" s="5" t="s">
        <v>298</v>
      </c>
    </row>
    <row r="127" spans="1:12" ht="31" x14ac:dyDescent="0.35">
      <c r="A127" s="12" t="s">
        <v>206</v>
      </c>
      <c r="B127" s="95" t="s">
        <v>299</v>
      </c>
      <c r="C127" s="5" t="str">
        <f t="shared" si="1"/>
        <v>standard</v>
      </c>
      <c r="D127" s="13">
        <v>43270</v>
      </c>
      <c r="E127" s="102" t="s">
        <v>300</v>
      </c>
      <c r="F127" s="5" t="s">
        <v>18</v>
      </c>
      <c r="G127" s="5" t="s">
        <v>19</v>
      </c>
      <c r="H127" s="13">
        <v>43274</v>
      </c>
      <c r="I127" s="14">
        <f t="shared" si="4"/>
        <v>4</v>
      </c>
      <c r="J127" s="14" t="s">
        <v>21</v>
      </c>
      <c r="K127" s="14" t="s">
        <v>21</v>
      </c>
      <c r="L127" s="5" t="s">
        <v>255</v>
      </c>
    </row>
    <row r="128" spans="1:12" ht="62" x14ac:dyDescent="0.35">
      <c r="A128" s="12" t="s">
        <v>206</v>
      </c>
      <c r="B128" s="95" t="s">
        <v>301</v>
      </c>
      <c r="C128" s="5" t="str">
        <f t="shared" si="1"/>
        <v>standard</v>
      </c>
      <c r="D128" s="13">
        <v>43273</v>
      </c>
      <c r="E128" s="102" t="s">
        <v>302</v>
      </c>
      <c r="F128" s="5" t="s">
        <v>18</v>
      </c>
      <c r="G128" s="5" t="s">
        <v>19</v>
      </c>
      <c r="H128" s="13">
        <v>43274</v>
      </c>
      <c r="I128" s="14">
        <f t="shared" si="4"/>
        <v>1</v>
      </c>
      <c r="J128" s="14" t="s">
        <v>21</v>
      </c>
      <c r="K128" s="14" t="s">
        <v>21</v>
      </c>
      <c r="L128" s="5" t="s">
        <v>298</v>
      </c>
    </row>
    <row r="129" spans="1:12" ht="15.5" x14ac:dyDescent="0.35">
      <c r="A129" s="15" t="s">
        <v>303</v>
      </c>
      <c r="B129" s="16" t="s">
        <v>21</v>
      </c>
      <c r="C129" s="16" t="s">
        <v>21</v>
      </c>
      <c r="D129" s="16" t="s">
        <v>21</v>
      </c>
      <c r="E129" s="17" t="s">
        <v>21</v>
      </c>
      <c r="F129" s="16" t="s">
        <v>21</v>
      </c>
      <c r="G129" s="17" t="s">
        <v>21</v>
      </c>
      <c r="H129" s="16" t="s">
        <v>21</v>
      </c>
      <c r="I129" s="16" t="s">
        <v>21</v>
      </c>
      <c r="J129" s="16" t="s">
        <v>21</v>
      </c>
      <c r="K129" s="16" t="s">
        <v>21</v>
      </c>
      <c r="L129" s="17" t="s">
        <v>21</v>
      </c>
    </row>
    <row r="130" spans="1:12" ht="15.5" x14ac:dyDescent="0.35">
      <c r="A130" s="18" t="s">
        <v>304</v>
      </c>
      <c r="B130" s="19" t="s">
        <v>21</v>
      </c>
      <c r="C130" s="19" t="s">
        <v>21</v>
      </c>
      <c r="D130" s="19" t="s">
        <v>21</v>
      </c>
      <c r="E130" s="20" t="s">
        <v>21</v>
      </c>
      <c r="F130" s="19" t="s">
        <v>21</v>
      </c>
      <c r="G130" s="20" t="s">
        <v>21</v>
      </c>
      <c r="H130" s="19" t="s">
        <v>21</v>
      </c>
      <c r="I130" s="19" t="s">
        <v>21</v>
      </c>
      <c r="J130" s="19" t="s">
        <v>21</v>
      </c>
      <c r="K130" s="19" t="s">
        <v>21</v>
      </c>
      <c r="L130" s="20" t="s">
        <v>21</v>
      </c>
    </row>
    <row r="131" spans="1:12" ht="15.5" x14ac:dyDescent="0.35">
      <c r="A131" s="27" t="s">
        <v>305</v>
      </c>
      <c r="B131" s="22" t="s">
        <v>306</v>
      </c>
      <c r="C131" s="96" t="s">
        <v>16</v>
      </c>
      <c r="D131" s="13">
        <v>43496</v>
      </c>
      <c r="E131" s="97" t="s">
        <v>307</v>
      </c>
      <c r="F131" s="5" t="s">
        <v>21</v>
      </c>
      <c r="G131" s="5" t="s">
        <v>19</v>
      </c>
      <c r="H131" s="13" t="s">
        <v>327</v>
      </c>
      <c r="I131" s="14">
        <v>7</v>
      </c>
      <c r="J131" s="5" t="s">
        <v>104</v>
      </c>
      <c r="K131" s="5" t="s">
        <v>21</v>
      </c>
      <c r="L131" s="5" t="s">
        <v>308</v>
      </c>
    </row>
    <row r="132" spans="1:12" ht="15.5" x14ac:dyDescent="0.35">
      <c r="A132" s="27" t="s">
        <v>305</v>
      </c>
      <c r="B132" s="22" t="s">
        <v>309</v>
      </c>
      <c r="C132" s="96" t="s">
        <v>16</v>
      </c>
      <c r="D132" s="13">
        <v>43496</v>
      </c>
      <c r="E132" s="97" t="s">
        <v>310</v>
      </c>
      <c r="F132" s="5" t="s">
        <v>21</v>
      </c>
      <c r="G132" s="5" t="s">
        <v>19</v>
      </c>
      <c r="H132" s="13">
        <v>43497</v>
      </c>
      <c r="I132" s="5">
        <f>H132-D132</f>
        <v>1</v>
      </c>
      <c r="J132" s="5" t="s">
        <v>104</v>
      </c>
      <c r="K132" s="5" t="s">
        <v>21</v>
      </c>
      <c r="L132" s="100" t="s">
        <v>311</v>
      </c>
    </row>
    <row r="133" spans="1:12" ht="31" x14ac:dyDescent="0.35">
      <c r="A133" s="27" t="s">
        <v>305</v>
      </c>
      <c r="B133" s="22" t="s">
        <v>312</v>
      </c>
      <c r="C133" s="96" t="s">
        <v>16</v>
      </c>
      <c r="D133" s="13">
        <v>43502</v>
      </c>
      <c r="E133" s="97" t="s">
        <v>313</v>
      </c>
      <c r="F133" s="5" t="s">
        <v>21</v>
      </c>
      <c r="G133" s="5" t="s">
        <v>19</v>
      </c>
      <c r="H133" s="13">
        <v>43507</v>
      </c>
      <c r="I133" s="5">
        <f>H133-D133</f>
        <v>5</v>
      </c>
      <c r="J133" s="5" t="s">
        <v>104</v>
      </c>
      <c r="K133" s="5" t="s">
        <v>21</v>
      </c>
      <c r="L133" s="5" t="s">
        <v>314</v>
      </c>
    </row>
    <row r="134" spans="1:12" ht="46.5" x14ac:dyDescent="0.35">
      <c r="A134" s="27" t="s">
        <v>305</v>
      </c>
      <c r="B134" s="22" t="s">
        <v>315</v>
      </c>
      <c r="C134" s="96" t="s">
        <v>16</v>
      </c>
      <c r="D134" s="13">
        <v>43502</v>
      </c>
      <c r="E134" s="97" t="s">
        <v>316</v>
      </c>
      <c r="F134" s="5" t="s">
        <v>21</v>
      </c>
      <c r="G134" s="5" t="s">
        <v>19</v>
      </c>
      <c r="H134" s="13">
        <v>43518</v>
      </c>
      <c r="I134" s="5">
        <f t="shared" ref="I134:I155" si="5">H134-D134</f>
        <v>16</v>
      </c>
      <c r="J134" s="5" t="s">
        <v>104</v>
      </c>
      <c r="K134" s="5" t="s">
        <v>21</v>
      </c>
      <c r="L134" s="5" t="s">
        <v>317</v>
      </c>
    </row>
    <row r="135" spans="1:12" ht="15.5" x14ac:dyDescent="0.35">
      <c r="A135" s="27" t="s">
        <v>305</v>
      </c>
      <c r="B135" s="22" t="s">
        <v>318</v>
      </c>
      <c r="C135" s="96" t="s">
        <v>16</v>
      </c>
      <c r="D135" s="13">
        <v>43507</v>
      </c>
      <c r="E135" s="97" t="s">
        <v>319</v>
      </c>
      <c r="F135" s="5" t="s">
        <v>21</v>
      </c>
      <c r="G135" s="5" t="s">
        <v>19</v>
      </c>
      <c r="H135" s="13">
        <v>43514</v>
      </c>
      <c r="I135" s="5">
        <f t="shared" si="5"/>
        <v>7</v>
      </c>
      <c r="J135" s="5" t="s">
        <v>104</v>
      </c>
      <c r="K135" s="5" t="s">
        <v>21</v>
      </c>
      <c r="L135" s="5" t="s">
        <v>320</v>
      </c>
    </row>
    <row r="136" spans="1:12" ht="46.5" x14ac:dyDescent="0.35">
      <c r="A136" s="27" t="s">
        <v>305</v>
      </c>
      <c r="B136" s="22" t="s">
        <v>321</v>
      </c>
      <c r="C136" s="96" t="s">
        <v>16</v>
      </c>
      <c r="D136" s="13">
        <v>43509</v>
      </c>
      <c r="E136" s="97" t="s">
        <v>450</v>
      </c>
      <c r="F136" s="5" t="s">
        <v>328</v>
      </c>
      <c r="G136" s="5" t="s">
        <v>19</v>
      </c>
      <c r="H136" s="13">
        <v>43525</v>
      </c>
      <c r="I136" s="5">
        <f t="shared" si="5"/>
        <v>16</v>
      </c>
      <c r="J136" s="5" t="s">
        <v>104</v>
      </c>
      <c r="K136" s="5" t="s">
        <v>21</v>
      </c>
      <c r="L136" s="5" t="s">
        <v>331</v>
      </c>
    </row>
    <row r="137" spans="1:12" ht="46.5" x14ac:dyDescent="0.35">
      <c r="A137" s="27" t="s">
        <v>305</v>
      </c>
      <c r="B137" s="22" t="s">
        <v>322</v>
      </c>
      <c r="C137" s="96" t="s">
        <v>16</v>
      </c>
      <c r="D137" s="13">
        <v>43514</v>
      </c>
      <c r="E137" s="97" t="s">
        <v>323</v>
      </c>
      <c r="F137" s="5" t="s">
        <v>21</v>
      </c>
      <c r="G137" s="5" t="s">
        <v>19</v>
      </c>
      <c r="H137" s="13">
        <v>43516</v>
      </c>
      <c r="I137" s="5">
        <f t="shared" si="5"/>
        <v>2</v>
      </c>
      <c r="J137" s="5" t="s">
        <v>104</v>
      </c>
      <c r="K137" s="5" t="s">
        <v>21</v>
      </c>
      <c r="L137" s="5" t="s">
        <v>330</v>
      </c>
    </row>
    <row r="138" spans="1:12" ht="15.5" x14ac:dyDescent="0.35">
      <c r="A138" s="27" t="s">
        <v>305</v>
      </c>
      <c r="B138" s="22" t="s">
        <v>324</v>
      </c>
      <c r="C138" s="96" t="s">
        <v>16</v>
      </c>
      <c r="D138" s="13">
        <v>43522</v>
      </c>
      <c r="E138" s="97" t="s">
        <v>325</v>
      </c>
      <c r="F138" s="5" t="s">
        <v>21</v>
      </c>
      <c r="G138" s="5" t="s">
        <v>19</v>
      </c>
      <c r="H138" s="13">
        <v>43525</v>
      </c>
      <c r="I138" s="5">
        <f t="shared" si="5"/>
        <v>3</v>
      </c>
      <c r="J138" s="5" t="s">
        <v>104</v>
      </c>
      <c r="K138" s="5" t="s">
        <v>21</v>
      </c>
      <c r="L138" s="5" t="s">
        <v>329</v>
      </c>
    </row>
    <row r="139" spans="1:12" ht="31" x14ac:dyDescent="0.35">
      <c r="A139" s="27" t="s">
        <v>305</v>
      </c>
      <c r="B139" s="22" t="s">
        <v>326</v>
      </c>
      <c r="C139" s="96" t="s">
        <v>332</v>
      </c>
      <c r="D139" s="13">
        <v>43549</v>
      </c>
      <c r="E139" s="97" t="s">
        <v>451</v>
      </c>
      <c r="F139" s="5" t="s">
        <v>328</v>
      </c>
      <c r="G139" s="5" t="s">
        <v>19</v>
      </c>
      <c r="H139" s="13">
        <v>43563</v>
      </c>
      <c r="I139" s="5">
        <f t="shared" si="5"/>
        <v>14</v>
      </c>
      <c r="J139" s="5" t="s">
        <v>104</v>
      </c>
      <c r="K139" s="5" t="s">
        <v>21</v>
      </c>
      <c r="L139" s="5" t="s">
        <v>329</v>
      </c>
    </row>
    <row r="140" spans="1:12" ht="46.5" x14ac:dyDescent="0.35">
      <c r="A140" s="28" t="s">
        <v>333</v>
      </c>
      <c r="B140" s="96" t="s">
        <v>334</v>
      </c>
      <c r="C140" s="96" t="s">
        <v>16</v>
      </c>
      <c r="D140" s="94">
        <v>43563</v>
      </c>
      <c r="E140" s="97" t="s">
        <v>335</v>
      </c>
      <c r="F140" s="5" t="s">
        <v>21</v>
      </c>
      <c r="G140" s="5" t="s">
        <v>19</v>
      </c>
      <c r="H140" s="94">
        <v>43572</v>
      </c>
      <c r="I140" s="5">
        <f t="shared" si="5"/>
        <v>9</v>
      </c>
      <c r="J140" s="5" t="s">
        <v>104</v>
      </c>
      <c r="K140" s="5" t="s">
        <v>21</v>
      </c>
      <c r="L140" s="5" t="s">
        <v>336</v>
      </c>
    </row>
    <row r="141" spans="1:12" ht="15.5" x14ac:dyDescent="0.35">
      <c r="A141" s="28" t="s">
        <v>333</v>
      </c>
      <c r="B141" s="22" t="s">
        <v>337</v>
      </c>
      <c r="C141" s="96" t="s">
        <v>16</v>
      </c>
      <c r="D141" s="94">
        <v>43565</v>
      </c>
      <c r="E141" s="97" t="s">
        <v>338</v>
      </c>
      <c r="F141" s="5" t="s">
        <v>21</v>
      </c>
      <c r="G141" s="5" t="s">
        <v>19</v>
      </c>
      <c r="H141" s="94">
        <v>43570</v>
      </c>
      <c r="I141" s="5">
        <f t="shared" si="5"/>
        <v>5</v>
      </c>
      <c r="J141" s="5" t="s">
        <v>104</v>
      </c>
      <c r="K141" s="5" t="s">
        <v>21</v>
      </c>
      <c r="L141" s="5" t="s">
        <v>339</v>
      </c>
    </row>
    <row r="142" spans="1:12" ht="46.5" x14ac:dyDescent="0.35">
      <c r="A142" s="28" t="s">
        <v>333</v>
      </c>
      <c r="B142" s="22" t="s">
        <v>340</v>
      </c>
      <c r="C142" s="96" t="s">
        <v>16</v>
      </c>
      <c r="D142" s="94">
        <v>43572</v>
      </c>
      <c r="E142" s="97" t="s">
        <v>341</v>
      </c>
      <c r="F142" s="5" t="s">
        <v>21</v>
      </c>
      <c r="G142" s="5" t="s">
        <v>19</v>
      </c>
      <c r="H142" s="94">
        <v>43575</v>
      </c>
      <c r="I142" s="5">
        <f t="shared" si="5"/>
        <v>3</v>
      </c>
      <c r="J142" s="5" t="s">
        <v>104</v>
      </c>
      <c r="K142" s="5" t="s">
        <v>21</v>
      </c>
      <c r="L142" s="100" t="s">
        <v>342</v>
      </c>
    </row>
    <row r="143" spans="1:12" ht="31" x14ac:dyDescent="0.35">
      <c r="A143" s="28" t="s">
        <v>333</v>
      </c>
      <c r="B143" s="22" t="s">
        <v>343</v>
      </c>
      <c r="C143" s="96" t="s">
        <v>16</v>
      </c>
      <c r="D143" s="94">
        <v>43577</v>
      </c>
      <c r="E143" s="97" t="s">
        <v>344</v>
      </c>
      <c r="F143" s="5" t="s">
        <v>21</v>
      </c>
      <c r="G143" s="5" t="s">
        <v>19</v>
      </c>
      <c r="H143" s="94">
        <v>43577</v>
      </c>
      <c r="I143" s="5">
        <f t="shared" si="5"/>
        <v>0</v>
      </c>
      <c r="J143" s="5" t="s">
        <v>104</v>
      </c>
      <c r="K143" s="5" t="s">
        <v>21</v>
      </c>
      <c r="L143" s="5" t="s">
        <v>345</v>
      </c>
    </row>
    <row r="144" spans="1:12" ht="31" x14ac:dyDescent="0.35">
      <c r="A144" s="28" t="s">
        <v>333</v>
      </c>
      <c r="B144" s="22" t="s">
        <v>346</v>
      </c>
      <c r="C144" s="96" t="s">
        <v>16</v>
      </c>
      <c r="D144" s="94">
        <v>43581</v>
      </c>
      <c r="E144" s="97" t="s">
        <v>347</v>
      </c>
      <c r="F144" s="5" t="s">
        <v>21</v>
      </c>
      <c r="G144" s="5" t="s">
        <v>19</v>
      </c>
      <c r="H144" s="94">
        <v>43581</v>
      </c>
      <c r="I144" s="5">
        <f t="shared" si="5"/>
        <v>0</v>
      </c>
      <c r="J144" s="5" t="s">
        <v>104</v>
      </c>
      <c r="K144" s="5" t="s">
        <v>21</v>
      </c>
      <c r="L144" s="5" t="s">
        <v>348</v>
      </c>
    </row>
    <row r="145" spans="1:12" ht="31" x14ac:dyDescent="0.35">
      <c r="A145" s="28" t="s">
        <v>333</v>
      </c>
      <c r="B145" s="22" t="s">
        <v>349</v>
      </c>
      <c r="C145" s="96" t="s">
        <v>16</v>
      </c>
      <c r="D145" s="24">
        <v>43584</v>
      </c>
      <c r="E145" s="97" t="s">
        <v>350</v>
      </c>
      <c r="F145" s="5" t="s">
        <v>21</v>
      </c>
      <c r="G145" s="5" t="s">
        <v>19</v>
      </c>
      <c r="H145" s="94">
        <v>43593</v>
      </c>
      <c r="I145" s="5">
        <f t="shared" si="5"/>
        <v>9</v>
      </c>
      <c r="J145" s="5" t="s">
        <v>104</v>
      </c>
      <c r="K145" s="5" t="s">
        <v>21</v>
      </c>
      <c r="L145" s="5" t="s">
        <v>351</v>
      </c>
    </row>
    <row r="146" spans="1:12" ht="77.5" x14ac:dyDescent="0.35">
      <c r="A146" s="28" t="s">
        <v>333</v>
      </c>
      <c r="B146" s="22" t="s">
        <v>352</v>
      </c>
      <c r="C146" s="96" t="s">
        <v>16</v>
      </c>
      <c r="D146" s="94">
        <v>43587</v>
      </c>
      <c r="E146" s="97" t="s">
        <v>353</v>
      </c>
      <c r="F146" s="5" t="s">
        <v>21</v>
      </c>
      <c r="G146" s="5" t="s">
        <v>19</v>
      </c>
      <c r="H146" s="94">
        <v>43595</v>
      </c>
      <c r="I146" s="5">
        <f t="shared" si="5"/>
        <v>8</v>
      </c>
      <c r="J146" s="5" t="s">
        <v>104</v>
      </c>
      <c r="K146" s="5" t="s">
        <v>21</v>
      </c>
      <c r="L146" s="25" t="s">
        <v>354</v>
      </c>
    </row>
    <row r="147" spans="1:12" ht="62" x14ac:dyDescent="0.35">
      <c r="A147" s="28" t="s">
        <v>333</v>
      </c>
      <c r="B147" s="22" t="s">
        <v>355</v>
      </c>
      <c r="C147" s="96" t="s">
        <v>16</v>
      </c>
      <c r="D147" s="94">
        <v>43594</v>
      </c>
      <c r="E147" s="97" t="s">
        <v>356</v>
      </c>
      <c r="F147" s="5" t="s">
        <v>21</v>
      </c>
      <c r="G147" s="5" t="s">
        <v>19</v>
      </c>
      <c r="H147" s="94">
        <v>43600</v>
      </c>
      <c r="I147" s="5">
        <f t="shared" si="5"/>
        <v>6</v>
      </c>
      <c r="J147" s="5" t="s">
        <v>104</v>
      </c>
      <c r="K147" s="5" t="s">
        <v>21</v>
      </c>
      <c r="L147" s="5" t="s">
        <v>357</v>
      </c>
    </row>
    <row r="148" spans="1:12" ht="62" x14ac:dyDescent="0.35">
      <c r="A148" s="28" t="s">
        <v>333</v>
      </c>
      <c r="B148" s="22" t="s">
        <v>358</v>
      </c>
      <c r="C148" s="96" t="s">
        <v>16</v>
      </c>
      <c r="D148" s="94">
        <v>43606</v>
      </c>
      <c r="E148" s="97" t="s">
        <v>359</v>
      </c>
      <c r="F148" s="5" t="s">
        <v>21</v>
      </c>
      <c r="G148" s="5" t="s">
        <v>19</v>
      </c>
      <c r="H148" s="94">
        <v>43609</v>
      </c>
      <c r="I148" s="5">
        <f t="shared" si="5"/>
        <v>3</v>
      </c>
      <c r="J148" s="5" t="s">
        <v>104</v>
      </c>
      <c r="K148" s="5" t="s">
        <v>21</v>
      </c>
      <c r="L148" s="5" t="s">
        <v>360</v>
      </c>
    </row>
    <row r="149" spans="1:12" ht="31" x14ac:dyDescent="0.35">
      <c r="A149" s="28" t="s">
        <v>333</v>
      </c>
      <c r="B149" s="22" t="s">
        <v>361</v>
      </c>
      <c r="C149" s="96" t="s">
        <v>16</v>
      </c>
      <c r="D149" s="94">
        <v>43633</v>
      </c>
      <c r="E149" s="97" t="s">
        <v>362</v>
      </c>
      <c r="F149" s="5" t="s">
        <v>28</v>
      </c>
      <c r="G149" s="5" t="s">
        <v>19</v>
      </c>
      <c r="H149" s="94">
        <v>43650</v>
      </c>
      <c r="I149" s="5">
        <f t="shared" si="5"/>
        <v>17</v>
      </c>
      <c r="J149" s="5" t="s">
        <v>104</v>
      </c>
      <c r="K149" s="5" t="s">
        <v>21</v>
      </c>
      <c r="L149" s="5" t="s">
        <v>363</v>
      </c>
    </row>
    <row r="150" spans="1:12" ht="31" x14ac:dyDescent="0.35">
      <c r="A150" s="28" t="s">
        <v>333</v>
      </c>
      <c r="B150" s="22" t="s">
        <v>364</v>
      </c>
      <c r="C150" s="96" t="s">
        <v>16</v>
      </c>
      <c r="D150" s="94">
        <v>43634</v>
      </c>
      <c r="E150" s="97" t="s">
        <v>365</v>
      </c>
      <c r="F150" s="5" t="s">
        <v>28</v>
      </c>
      <c r="G150" s="5" t="s">
        <v>19</v>
      </c>
      <c r="H150" s="94">
        <v>43650</v>
      </c>
      <c r="I150" s="5">
        <f t="shared" si="5"/>
        <v>16</v>
      </c>
      <c r="J150" s="5" t="s">
        <v>104</v>
      </c>
      <c r="K150" s="5" t="s">
        <v>21</v>
      </c>
      <c r="L150" s="26" t="s">
        <v>366</v>
      </c>
    </row>
    <row r="151" spans="1:12" ht="31" x14ac:dyDescent="0.35">
      <c r="A151" s="28" t="s">
        <v>333</v>
      </c>
      <c r="B151" s="22" t="s">
        <v>367</v>
      </c>
      <c r="C151" s="96" t="s">
        <v>16</v>
      </c>
      <c r="D151" s="94">
        <v>43634</v>
      </c>
      <c r="E151" s="97" t="s">
        <v>368</v>
      </c>
      <c r="F151" s="5" t="s">
        <v>21</v>
      </c>
      <c r="G151" s="5" t="s">
        <v>19</v>
      </c>
      <c r="H151" s="94">
        <v>43636</v>
      </c>
      <c r="I151" s="5">
        <f t="shared" si="5"/>
        <v>2</v>
      </c>
      <c r="J151" s="5" t="s">
        <v>104</v>
      </c>
      <c r="K151" s="5" t="s">
        <v>21</v>
      </c>
      <c r="L151" s="26" t="s">
        <v>369</v>
      </c>
    </row>
    <row r="152" spans="1:12" ht="31" x14ac:dyDescent="0.35">
      <c r="A152" s="28" t="s">
        <v>333</v>
      </c>
      <c r="B152" s="22" t="s">
        <v>370</v>
      </c>
      <c r="C152" s="96" t="s">
        <v>435</v>
      </c>
      <c r="D152" s="94">
        <v>43636</v>
      </c>
      <c r="E152" s="97" t="s">
        <v>371</v>
      </c>
      <c r="F152" s="5" t="s">
        <v>28</v>
      </c>
      <c r="G152" s="5" t="s">
        <v>19</v>
      </c>
      <c r="H152" s="94">
        <v>43647</v>
      </c>
      <c r="I152" s="5">
        <f t="shared" si="5"/>
        <v>11</v>
      </c>
      <c r="J152" s="5" t="s">
        <v>104</v>
      </c>
      <c r="K152" s="5" t="s">
        <v>21</v>
      </c>
      <c r="L152" s="5" t="s">
        <v>372</v>
      </c>
    </row>
    <row r="153" spans="1:12" ht="62" x14ac:dyDescent="0.35">
      <c r="A153" s="29" t="s">
        <v>373</v>
      </c>
      <c r="B153" s="22" t="s">
        <v>374</v>
      </c>
      <c r="C153" s="96" t="s">
        <v>435</v>
      </c>
      <c r="D153" s="94">
        <v>43711</v>
      </c>
      <c r="E153" s="97" t="s">
        <v>375</v>
      </c>
      <c r="F153" s="5" t="s">
        <v>21</v>
      </c>
      <c r="G153" s="5" t="s">
        <v>19</v>
      </c>
      <c r="H153" s="94">
        <v>43714</v>
      </c>
      <c r="I153" s="5">
        <f t="shared" si="5"/>
        <v>3</v>
      </c>
      <c r="J153" s="5" t="s">
        <v>104</v>
      </c>
      <c r="K153" s="5" t="s">
        <v>21</v>
      </c>
      <c r="L153" s="5" t="s">
        <v>376</v>
      </c>
    </row>
    <row r="154" spans="1:12" ht="62" x14ac:dyDescent="0.35">
      <c r="A154" s="29" t="s">
        <v>373</v>
      </c>
      <c r="B154" s="22" t="s">
        <v>343</v>
      </c>
      <c r="C154" s="96" t="s">
        <v>436</v>
      </c>
      <c r="D154" s="94">
        <v>43719</v>
      </c>
      <c r="E154" s="97" t="s">
        <v>377</v>
      </c>
      <c r="F154" s="5" t="s">
        <v>28</v>
      </c>
      <c r="G154" s="5" t="s">
        <v>19</v>
      </c>
      <c r="H154" s="94">
        <v>43749</v>
      </c>
      <c r="I154" s="5">
        <f t="shared" si="5"/>
        <v>30</v>
      </c>
      <c r="J154" s="5" t="s">
        <v>104</v>
      </c>
      <c r="K154" s="5" t="s">
        <v>21</v>
      </c>
      <c r="L154" s="5" t="s">
        <v>389</v>
      </c>
    </row>
    <row r="155" spans="1:12" ht="77.5" x14ac:dyDescent="0.35">
      <c r="A155" s="30" t="s">
        <v>373</v>
      </c>
      <c r="B155" s="22" t="s">
        <v>378</v>
      </c>
      <c r="C155" s="96" t="s">
        <v>16</v>
      </c>
      <c r="D155" s="94">
        <v>43719</v>
      </c>
      <c r="E155" s="97" t="s">
        <v>379</v>
      </c>
      <c r="F155" s="5" t="s">
        <v>21</v>
      </c>
      <c r="G155" s="5" t="s">
        <v>19</v>
      </c>
      <c r="H155" s="94">
        <v>43724</v>
      </c>
      <c r="I155" s="5">
        <f t="shared" si="5"/>
        <v>5</v>
      </c>
      <c r="J155" s="5" t="s">
        <v>104</v>
      </c>
      <c r="K155" s="5" t="s">
        <v>21</v>
      </c>
      <c r="L155" s="5" t="s">
        <v>380</v>
      </c>
    </row>
    <row r="156" spans="1:12" ht="62" x14ac:dyDescent="0.35">
      <c r="A156" s="30" t="s">
        <v>373</v>
      </c>
      <c r="B156" s="22" t="s">
        <v>381</v>
      </c>
      <c r="C156" s="96" t="s">
        <v>382</v>
      </c>
      <c r="D156" s="94">
        <v>43733</v>
      </c>
      <c r="E156" s="97" t="s">
        <v>383</v>
      </c>
      <c r="F156" s="5" t="s">
        <v>328</v>
      </c>
      <c r="G156" s="5" t="s">
        <v>19</v>
      </c>
      <c r="H156" s="94">
        <v>43746</v>
      </c>
      <c r="I156" s="5">
        <f>H156-D156</f>
        <v>13</v>
      </c>
      <c r="J156" s="5" t="s">
        <v>104</v>
      </c>
      <c r="K156" s="5" t="s">
        <v>21</v>
      </c>
      <c r="L156" s="25" t="s">
        <v>384</v>
      </c>
    </row>
    <row r="157" spans="1:12" ht="62" x14ac:dyDescent="0.35">
      <c r="A157" s="29" t="s">
        <v>373</v>
      </c>
      <c r="B157" s="22" t="s">
        <v>385</v>
      </c>
      <c r="C157" s="96" t="s">
        <v>386</v>
      </c>
      <c r="D157" s="94">
        <v>43734</v>
      </c>
      <c r="E157" s="97" t="s">
        <v>387</v>
      </c>
      <c r="F157" s="5" t="s">
        <v>328</v>
      </c>
      <c r="G157" s="5" t="s">
        <v>19</v>
      </c>
      <c r="H157" s="94">
        <v>43754</v>
      </c>
      <c r="I157" s="5">
        <f>H157-D157</f>
        <v>20</v>
      </c>
      <c r="J157" s="5" t="s">
        <v>104</v>
      </c>
      <c r="K157" s="5" t="s">
        <v>21</v>
      </c>
      <c r="L157" s="5" t="s">
        <v>388</v>
      </c>
    </row>
    <row r="158" spans="1:12" ht="31" x14ac:dyDescent="0.35">
      <c r="A158" s="31" t="s">
        <v>434</v>
      </c>
      <c r="B158" s="96" t="s">
        <v>390</v>
      </c>
      <c r="C158" s="96" t="s">
        <v>437</v>
      </c>
      <c r="D158" s="94">
        <v>43741</v>
      </c>
      <c r="E158" s="97" t="s">
        <v>453</v>
      </c>
      <c r="F158" s="5" t="s">
        <v>328</v>
      </c>
      <c r="G158" s="5" t="s">
        <v>19</v>
      </c>
      <c r="H158" s="94">
        <v>43754</v>
      </c>
      <c r="I158" s="5">
        <v>13</v>
      </c>
      <c r="J158" s="5" t="s">
        <v>104</v>
      </c>
      <c r="K158" s="5" t="s">
        <v>21</v>
      </c>
      <c r="L158" s="5" t="s">
        <v>388</v>
      </c>
    </row>
    <row r="159" spans="1:12" ht="31" x14ac:dyDescent="0.35">
      <c r="A159" s="31" t="s">
        <v>434</v>
      </c>
      <c r="B159" s="96" t="s">
        <v>391</v>
      </c>
      <c r="C159" s="96" t="s">
        <v>435</v>
      </c>
      <c r="D159" s="94">
        <v>43741</v>
      </c>
      <c r="E159" s="97" t="s">
        <v>452</v>
      </c>
      <c r="F159" s="5" t="s">
        <v>328</v>
      </c>
      <c r="G159" s="5" t="s">
        <v>19</v>
      </c>
      <c r="H159" s="32">
        <v>43748</v>
      </c>
      <c r="I159" s="5">
        <v>7</v>
      </c>
      <c r="J159" s="5" t="s">
        <v>104</v>
      </c>
      <c r="K159" s="5" t="s">
        <v>21</v>
      </c>
      <c r="L159" s="100" t="s">
        <v>392</v>
      </c>
    </row>
    <row r="160" spans="1:12" ht="15.5" x14ac:dyDescent="0.35">
      <c r="A160" s="31" t="s">
        <v>434</v>
      </c>
      <c r="B160" s="96" t="s">
        <v>393</v>
      </c>
      <c r="C160" s="96" t="s">
        <v>16</v>
      </c>
      <c r="D160" s="94">
        <v>43741</v>
      </c>
      <c r="E160" s="97" t="s">
        <v>394</v>
      </c>
      <c r="F160" s="5" t="s">
        <v>328</v>
      </c>
      <c r="G160" s="5" t="s">
        <v>19</v>
      </c>
      <c r="H160" s="94">
        <v>43755</v>
      </c>
      <c r="I160" s="5">
        <f>H160-D160</f>
        <v>14</v>
      </c>
      <c r="J160" s="5" t="s">
        <v>104</v>
      </c>
      <c r="K160" s="5" t="s">
        <v>21</v>
      </c>
      <c r="L160" s="5" t="s">
        <v>395</v>
      </c>
    </row>
    <row r="161" spans="1:12" ht="62" x14ac:dyDescent="0.35">
      <c r="A161" s="31" t="s">
        <v>434</v>
      </c>
      <c r="B161" s="96" t="s">
        <v>396</v>
      </c>
      <c r="C161" s="96" t="s">
        <v>435</v>
      </c>
      <c r="D161" s="94">
        <v>43742</v>
      </c>
      <c r="E161" s="97" t="s">
        <v>397</v>
      </c>
      <c r="F161" s="5" t="s">
        <v>328</v>
      </c>
      <c r="G161" s="5" t="s">
        <v>19</v>
      </c>
      <c r="H161" s="94">
        <v>43759</v>
      </c>
      <c r="I161" s="5">
        <f t="shared" ref="I161:I162" si="6">H161-D161</f>
        <v>17</v>
      </c>
      <c r="J161" s="5" t="s">
        <v>104</v>
      </c>
      <c r="K161" s="5" t="s">
        <v>21</v>
      </c>
      <c r="L161" s="5" t="s">
        <v>398</v>
      </c>
    </row>
    <row r="162" spans="1:12" ht="15.5" x14ac:dyDescent="0.35">
      <c r="A162" s="31" t="s">
        <v>434</v>
      </c>
      <c r="B162" s="96" t="s">
        <v>399</v>
      </c>
      <c r="C162" s="23" t="s">
        <v>16</v>
      </c>
      <c r="D162" s="94">
        <v>43746</v>
      </c>
      <c r="E162" s="97" t="s">
        <v>400</v>
      </c>
      <c r="F162" s="5" t="s">
        <v>328</v>
      </c>
      <c r="G162" s="5" t="s">
        <v>19</v>
      </c>
      <c r="H162" s="94">
        <v>43752</v>
      </c>
      <c r="I162" s="5">
        <f t="shared" si="6"/>
        <v>6</v>
      </c>
      <c r="J162" s="5" t="s">
        <v>104</v>
      </c>
      <c r="K162" s="5" t="s">
        <v>21</v>
      </c>
      <c r="L162" s="5" t="s">
        <v>460</v>
      </c>
    </row>
    <row r="163" spans="1:12" ht="15.5" x14ac:dyDescent="0.35">
      <c r="A163" s="31" t="s">
        <v>434</v>
      </c>
      <c r="B163" s="96" t="s">
        <v>401</v>
      </c>
      <c r="C163" s="23" t="s">
        <v>16</v>
      </c>
      <c r="D163" s="94">
        <v>43746</v>
      </c>
      <c r="E163" s="97" t="s">
        <v>402</v>
      </c>
      <c r="F163" s="5" t="s">
        <v>328</v>
      </c>
      <c r="G163" s="5" t="s">
        <v>19</v>
      </c>
      <c r="H163" s="94" t="s">
        <v>438</v>
      </c>
      <c r="I163" s="5">
        <v>9</v>
      </c>
      <c r="J163" s="5" t="s">
        <v>104</v>
      </c>
      <c r="K163" s="5" t="s">
        <v>21</v>
      </c>
      <c r="L163" s="25" t="s">
        <v>395</v>
      </c>
    </row>
    <row r="164" spans="1:12" ht="31" x14ac:dyDescent="0.35">
      <c r="A164" s="31" t="s">
        <v>434</v>
      </c>
      <c r="B164" s="96" t="s">
        <v>403</v>
      </c>
      <c r="C164" s="23" t="s">
        <v>16</v>
      </c>
      <c r="D164" s="94">
        <v>43747</v>
      </c>
      <c r="E164" s="97" t="s">
        <v>404</v>
      </c>
      <c r="F164" s="5" t="s">
        <v>328</v>
      </c>
      <c r="G164" s="5" t="s">
        <v>19</v>
      </c>
      <c r="H164" s="94">
        <v>43759</v>
      </c>
      <c r="I164" s="5">
        <v>12</v>
      </c>
      <c r="J164" s="5" t="s">
        <v>104</v>
      </c>
      <c r="K164" s="5" t="s">
        <v>21</v>
      </c>
      <c r="L164" s="5" t="s">
        <v>405</v>
      </c>
    </row>
    <row r="165" spans="1:12" ht="31" x14ac:dyDescent="0.35">
      <c r="A165" s="31" t="s">
        <v>434</v>
      </c>
      <c r="B165" s="96" t="s">
        <v>406</v>
      </c>
      <c r="C165" s="96" t="s">
        <v>435</v>
      </c>
      <c r="D165" s="94">
        <v>43748</v>
      </c>
      <c r="E165" s="97" t="s">
        <v>454</v>
      </c>
      <c r="F165" s="5" t="s">
        <v>328</v>
      </c>
      <c r="G165" s="5" t="s">
        <v>19</v>
      </c>
      <c r="H165" s="33">
        <v>43752</v>
      </c>
      <c r="I165" s="5">
        <v>4</v>
      </c>
      <c r="J165" s="5" t="s">
        <v>104</v>
      </c>
      <c r="K165" s="5" t="s">
        <v>21</v>
      </c>
      <c r="L165" s="25" t="s">
        <v>407</v>
      </c>
    </row>
    <row r="166" spans="1:12" ht="31" x14ac:dyDescent="0.35">
      <c r="A166" s="31" t="s">
        <v>434</v>
      </c>
      <c r="B166" s="96" t="s">
        <v>408</v>
      </c>
      <c r="C166" s="96" t="s">
        <v>435</v>
      </c>
      <c r="D166" s="94">
        <v>43748</v>
      </c>
      <c r="E166" s="97" t="s">
        <v>455</v>
      </c>
      <c r="F166" s="5" t="s">
        <v>328</v>
      </c>
      <c r="G166" s="5" t="s">
        <v>19</v>
      </c>
      <c r="H166" s="33">
        <v>43752</v>
      </c>
      <c r="I166" s="5">
        <v>4</v>
      </c>
      <c r="J166" s="5" t="s">
        <v>104</v>
      </c>
      <c r="K166" s="5" t="s">
        <v>21</v>
      </c>
      <c r="L166" s="25" t="s">
        <v>407</v>
      </c>
    </row>
    <row r="167" spans="1:12" ht="62" x14ac:dyDescent="0.35">
      <c r="A167" s="31" t="s">
        <v>434</v>
      </c>
      <c r="B167" s="96" t="s">
        <v>409</v>
      </c>
      <c r="C167" s="96" t="s">
        <v>435</v>
      </c>
      <c r="D167" s="94">
        <v>43748</v>
      </c>
      <c r="E167" s="97" t="s">
        <v>456</v>
      </c>
      <c r="F167" s="5" t="s">
        <v>328</v>
      </c>
      <c r="G167" s="5" t="s">
        <v>19</v>
      </c>
      <c r="H167" s="25" t="s">
        <v>439</v>
      </c>
      <c r="I167" s="5">
        <v>4</v>
      </c>
      <c r="J167" s="5" t="s">
        <v>104</v>
      </c>
      <c r="K167" s="5" t="s">
        <v>21</v>
      </c>
      <c r="L167" s="25" t="s">
        <v>407</v>
      </c>
    </row>
    <row r="168" spans="1:12" ht="62" x14ac:dyDescent="0.35">
      <c r="A168" s="31" t="s">
        <v>434</v>
      </c>
      <c r="B168" s="96" t="s">
        <v>410</v>
      </c>
      <c r="C168" s="96" t="s">
        <v>16</v>
      </c>
      <c r="D168" s="94">
        <v>43753</v>
      </c>
      <c r="E168" s="97" t="s">
        <v>411</v>
      </c>
      <c r="F168" s="5" t="s">
        <v>328</v>
      </c>
      <c r="G168" s="5" t="s">
        <v>19</v>
      </c>
      <c r="H168" s="25" t="s">
        <v>440</v>
      </c>
      <c r="I168" s="34">
        <v>9</v>
      </c>
      <c r="J168" s="5" t="s">
        <v>104</v>
      </c>
      <c r="K168" s="5" t="s">
        <v>21</v>
      </c>
      <c r="L168" s="25" t="s">
        <v>412</v>
      </c>
    </row>
    <row r="169" spans="1:12" ht="62" x14ac:dyDescent="0.35">
      <c r="A169" s="31" t="s">
        <v>434</v>
      </c>
      <c r="B169" s="96" t="s">
        <v>413</v>
      </c>
      <c r="C169" s="96" t="s">
        <v>16</v>
      </c>
      <c r="D169" s="94">
        <v>43756</v>
      </c>
      <c r="E169" s="97" t="s">
        <v>414</v>
      </c>
      <c r="F169" s="5" t="s">
        <v>328</v>
      </c>
      <c r="G169" s="5" t="s">
        <v>19</v>
      </c>
      <c r="H169" s="24">
        <v>43764</v>
      </c>
      <c r="I169" s="5">
        <v>8</v>
      </c>
      <c r="J169" s="5" t="s">
        <v>104</v>
      </c>
      <c r="K169" s="5" t="s">
        <v>21</v>
      </c>
      <c r="L169" s="96" t="s">
        <v>415</v>
      </c>
    </row>
    <row r="170" spans="1:12" ht="46.5" x14ac:dyDescent="0.35">
      <c r="A170" s="31" t="s">
        <v>434</v>
      </c>
      <c r="B170" s="96" t="s">
        <v>416</v>
      </c>
      <c r="C170" s="96" t="s">
        <v>16</v>
      </c>
      <c r="D170" s="94">
        <v>43759</v>
      </c>
      <c r="E170" s="97" t="s">
        <v>417</v>
      </c>
      <c r="F170" s="5" t="s">
        <v>328</v>
      </c>
      <c r="G170" s="5" t="s">
        <v>19</v>
      </c>
      <c r="H170" s="5" t="s">
        <v>441</v>
      </c>
      <c r="I170" s="5">
        <v>7</v>
      </c>
      <c r="J170" s="5" t="s">
        <v>104</v>
      </c>
      <c r="K170" s="5" t="s">
        <v>21</v>
      </c>
      <c r="L170" s="5" t="s">
        <v>418</v>
      </c>
    </row>
    <row r="171" spans="1:12" ht="108.5" x14ac:dyDescent="0.35">
      <c r="A171" s="31" t="s">
        <v>434</v>
      </c>
      <c r="B171" s="96" t="s">
        <v>419</v>
      </c>
      <c r="C171" s="96" t="s">
        <v>16</v>
      </c>
      <c r="D171" s="94">
        <v>43759</v>
      </c>
      <c r="E171" s="97" t="s">
        <v>420</v>
      </c>
      <c r="F171" s="5" t="s">
        <v>328</v>
      </c>
      <c r="G171" s="5" t="s">
        <v>19</v>
      </c>
      <c r="H171" s="33">
        <v>43763</v>
      </c>
      <c r="I171" s="5">
        <v>4</v>
      </c>
      <c r="J171" s="5" t="s">
        <v>104</v>
      </c>
      <c r="K171" s="5" t="s">
        <v>21</v>
      </c>
      <c r="L171" s="25" t="s">
        <v>421</v>
      </c>
    </row>
    <row r="172" spans="1:12" ht="62" x14ac:dyDescent="0.35">
      <c r="A172" s="31" t="s">
        <v>434</v>
      </c>
      <c r="B172" s="96" t="s">
        <v>422</v>
      </c>
      <c r="C172" s="96" t="s">
        <v>435</v>
      </c>
      <c r="D172" s="94">
        <v>43761</v>
      </c>
      <c r="E172" s="97" t="s">
        <v>457</v>
      </c>
      <c r="F172" s="5" t="s">
        <v>328</v>
      </c>
      <c r="G172" s="5" t="s">
        <v>19</v>
      </c>
      <c r="H172" s="25" t="s">
        <v>442</v>
      </c>
      <c r="I172" s="5">
        <v>13</v>
      </c>
      <c r="J172" s="5" t="s">
        <v>104</v>
      </c>
      <c r="K172" s="5" t="s">
        <v>21</v>
      </c>
      <c r="L172" s="25" t="s">
        <v>423</v>
      </c>
    </row>
    <row r="173" spans="1:12" ht="46.5" x14ac:dyDescent="0.35">
      <c r="A173" s="31" t="s">
        <v>434</v>
      </c>
      <c r="B173" s="96" t="s">
        <v>424</v>
      </c>
      <c r="C173" s="96" t="s">
        <v>435</v>
      </c>
      <c r="D173" s="94">
        <v>43760</v>
      </c>
      <c r="E173" s="97" t="s">
        <v>458</v>
      </c>
      <c r="F173" s="5" t="s">
        <v>328</v>
      </c>
      <c r="G173" s="5" t="s">
        <v>19</v>
      </c>
      <c r="H173" s="94">
        <v>43773</v>
      </c>
      <c r="I173" s="5">
        <v>12</v>
      </c>
      <c r="J173" s="5" t="s">
        <v>104</v>
      </c>
      <c r="K173" s="5" t="s">
        <v>21</v>
      </c>
      <c r="L173" s="5" t="s">
        <v>425</v>
      </c>
    </row>
    <row r="174" spans="1:12" ht="62" x14ac:dyDescent="0.35">
      <c r="A174" s="31" t="s">
        <v>434</v>
      </c>
      <c r="B174" s="96" t="s">
        <v>426</v>
      </c>
      <c r="C174" s="96" t="s">
        <v>435</v>
      </c>
      <c r="D174" s="94">
        <v>43766</v>
      </c>
      <c r="E174" s="97" t="s">
        <v>459</v>
      </c>
      <c r="F174" s="5" t="s">
        <v>328</v>
      </c>
      <c r="G174" s="5" t="s">
        <v>19</v>
      </c>
      <c r="H174" s="33">
        <v>43773</v>
      </c>
      <c r="I174" s="5">
        <v>6</v>
      </c>
      <c r="J174" s="5" t="s">
        <v>104</v>
      </c>
      <c r="K174" s="5" t="s">
        <v>21</v>
      </c>
      <c r="L174" s="25" t="s">
        <v>427</v>
      </c>
    </row>
    <row r="175" spans="1:12" ht="31" x14ac:dyDescent="0.35">
      <c r="A175" s="31" t="s">
        <v>434</v>
      </c>
      <c r="B175" s="96" t="s">
        <v>428</v>
      </c>
      <c r="C175" s="96" t="s">
        <v>16</v>
      </c>
      <c r="D175" s="94">
        <v>43775</v>
      </c>
      <c r="E175" s="97" t="s">
        <v>429</v>
      </c>
      <c r="F175" s="5" t="s">
        <v>328</v>
      </c>
      <c r="G175" s="5" t="s">
        <v>19</v>
      </c>
      <c r="H175" s="25" t="s">
        <v>443</v>
      </c>
      <c r="I175" s="5">
        <v>6</v>
      </c>
      <c r="J175" s="5" t="s">
        <v>104</v>
      </c>
      <c r="K175" s="5" t="s">
        <v>21</v>
      </c>
      <c r="L175" s="25" t="s">
        <v>430</v>
      </c>
    </row>
    <row r="176" spans="1:12" ht="31" x14ac:dyDescent="0.35">
      <c r="A176" s="31" t="s">
        <v>434</v>
      </c>
      <c r="B176" s="96" t="s">
        <v>431</v>
      </c>
      <c r="C176" s="96" t="s">
        <v>16</v>
      </c>
      <c r="D176" s="94">
        <v>43776</v>
      </c>
      <c r="E176" s="97" t="s">
        <v>432</v>
      </c>
      <c r="F176" s="5" t="s">
        <v>328</v>
      </c>
      <c r="G176" s="5" t="s">
        <v>19</v>
      </c>
      <c r="H176" s="33">
        <v>43796</v>
      </c>
      <c r="I176" s="5">
        <v>20</v>
      </c>
      <c r="J176" s="5" t="s">
        <v>104</v>
      </c>
      <c r="K176" s="5" t="s">
        <v>21</v>
      </c>
      <c r="L176" s="25" t="s">
        <v>433</v>
      </c>
    </row>
    <row r="177" spans="1:12" ht="139.5" x14ac:dyDescent="0.35">
      <c r="A177" s="80" t="s">
        <v>721</v>
      </c>
      <c r="B177" s="96" t="s">
        <v>722</v>
      </c>
      <c r="C177" s="96" t="s">
        <v>723</v>
      </c>
      <c r="D177" s="94">
        <v>43853</v>
      </c>
      <c r="E177" s="97" t="s">
        <v>724</v>
      </c>
      <c r="F177" s="5" t="s">
        <v>328</v>
      </c>
      <c r="G177" s="5" t="s">
        <v>472</v>
      </c>
      <c r="H177" s="11">
        <v>43874</v>
      </c>
      <c r="I177" s="5">
        <f>H177-D177</f>
        <v>21</v>
      </c>
      <c r="J177" s="5" t="s">
        <v>104</v>
      </c>
      <c r="K177" s="5" t="s">
        <v>21</v>
      </c>
      <c r="L177" s="5" t="s">
        <v>725</v>
      </c>
    </row>
    <row r="178" spans="1:12" ht="108.5" x14ac:dyDescent="0.35">
      <c r="A178" s="80" t="s">
        <v>721</v>
      </c>
      <c r="B178" s="96" t="s">
        <v>726</v>
      </c>
      <c r="C178" s="96" t="s">
        <v>437</v>
      </c>
      <c r="D178" s="94">
        <v>43872</v>
      </c>
      <c r="E178" s="97" t="s">
        <v>727</v>
      </c>
      <c r="F178" s="5" t="s">
        <v>328</v>
      </c>
      <c r="G178" s="5" t="s">
        <v>472</v>
      </c>
      <c r="H178" s="11" t="s">
        <v>728</v>
      </c>
      <c r="I178" s="5">
        <v>349</v>
      </c>
      <c r="J178" s="5" t="s">
        <v>104</v>
      </c>
      <c r="K178" s="5" t="s">
        <v>21</v>
      </c>
      <c r="L178" s="81" t="s">
        <v>729</v>
      </c>
    </row>
    <row r="179" spans="1:12" ht="46.5" x14ac:dyDescent="0.35">
      <c r="A179" s="80" t="s">
        <v>721</v>
      </c>
      <c r="B179" s="96" t="s">
        <v>730</v>
      </c>
      <c r="C179" s="82" t="s">
        <v>731</v>
      </c>
      <c r="D179" s="94">
        <v>43845</v>
      </c>
      <c r="E179" s="97" t="s">
        <v>732</v>
      </c>
      <c r="F179" s="5" t="s">
        <v>18</v>
      </c>
      <c r="G179" s="5" t="s">
        <v>472</v>
      </c>
      <c r="H179" s="33">
        <v>43858</v>
      </c>
      <c r="I179" s="5">
        <f t="shared" ref="I179:I187" si="7">H179-D179</f>
        <v>13</v>
      </c>
      <c r="J179" s="5" t="s">
        <v>104</v>
      </c>
      <c r="K179" s="5" t="s">
        <v>21</v>
      </c>
      <c r="L179" s="25" t="s">
        <v>733</v>
      </c>
    </row>
    <row r="180" spans="1:12" ht="15.5" x14ac:dyDescent="0.35">
      <c r="A180" s="80" t="s">
        <v>721</v>
      </c>
      <c r="B180" s="96" t="s">
        <v>734</v>
      </c>
      <c r="C180" s="82" t="s">
        <v>731</v>
      </c>
      <c r="D180" s="7">
        <v>43850</v>
      </c>
      <c r="E180" s="83" t="s">
        <v>735</v>
      </c>
      <c r="F180" s="5" t="s">
        <v>18</v>
      </c>
      <c r="G180" s="5" t="s">
        <v>472</v>
      </c>
      <c r="H180" s="7">
        <v>43858</v>
      </c>
      <c r="I180" s="5">
        <f t="shared" si="7"/>
        <v>8</v>
      </c>
      <c r="J180" s="5" t="s">
        <v>104</v>
      </c>
      <c r="K180" s="5" t="s">
        <v>21</v>
      </c>
      <c r="L180" s="25" t="s">
        <v>733</v>
      </c>
    </row>
    <row r="181" spans="1:12" ht="31" x14ac:dyDescent="0.35">
      <c r="A181" s="80" t="s">
        <v>721</v>
      </c>
      <c r="B181" s="96" t="s">
        <v>736</v>
      </c>
      <c r="C181" s="82" t="s">
        <v>731</v>
      </c>
      <c r="D181" s="7">
        <v>43889</v>
      </c>
      <c r="E181" s="97" t="s">
        <v>737</v>
      </c>
      <c r="F181" s="5" t="s">
        <v>18</v>
      </c>
      <c r="G181" s="5" t="s">
        <v>472</v>
      </c>
      <c r="H181" s="7">
        <v>43889</v>
      </c>
      <c r="I181" s="5">
        <f t="shared" si="7"/>
        <v>0</v>
      </c>
      <c r="J181" s="5" t="s">
        <v>104</v>
      </c>
      <c r="K181" s="5" t="s">
        <v>21</v>
      </c>
      <c r="L181" s="25" t="s">
        <v>733</v>
      </c>
    </row>
    <row r="182" spans="1:12" ht="77.5" x14ac:dyDescent="0.35">
      <c r="A182" s="84" t="s">
        <v>738</v>
      </c>
      <c r="B182" s="96" t="s">
        <v>739</v>
      </c>
      <c r="C182" s="96" t="s">
        <v>437</v>
      </c>
      <c r="D182" s="11">
        <v>43946</v>
      </c>
      <c r="E182" s="97" t="s">
        <v>740</v>
      </c>
      <c r="F182" s="5" t="s">
        <v>328</v>
      </c>
      <c r="G182" s="5" t="s">
        <v>472</v>
      </c>
      <c r="H182" s="11">
        <v>44095</v>
      </c>
      <c r="I182" s="5">
        <f>H182-D182</f>
        <v>149</v>
      </c>
      <c r="J182" s="5" t="s">
        <v>104</v>
      </c>
      <c r="K182" s="5" t="s">
        <v>21</v>
      </c>
      <c r="L182" s="81" t="s">
        <v>741</v>
      </c>
    </row>
    <row r="183" spans="1:12" ht="62" x14ac:dyDescent="0.35">
      <c r="A183" s="84" t="s">
        <v>738</v>
      </c>
      <c r="B183" s="96" t="s">
        <v>742</v>
      </c>
      <c r="C183" s="96" t="s">
        <v>731</v>
      </c>
      <c r="D183" s="11">
        <v>44108</v>
      </c>
      <c r="E183" s="97" t="s">
        <v>743</v>
      </c>
      <c r="F183" s="5" t="s">
        <v>328</v>
      </c>
      <c r="G183" s="5" t="s">
        <v>472</v>
      </c>
      <c r="H183" s="11" t="s">
        <v>744</v>
      </c>
      <c r="I183" s="5">
        <v>10</v>
      </c>
      <c r="J183" s="5" t="s">
        <v>104</v>
      </c>
      <c r="K183" s="5" t="s">
        <v>21</v>
      </c>
      <c r="L183" s="25" t="s">
        <v>745</v>
      </c>
    </row>
    <row r="184" spans="1:12" ht="46.5" x14ac:dyDescent="0.35">
      <c r="A184" s="84" t="s">
        <v>333</v>
      </c>
      <c r="B184" s="96" t="s">
        <v>746</v>
      </c>
      <c r="C184" s="96" t="s">
        <v>101</v>
      </c>
      <c r="D184" s="7">
        <v>43979</v>
      </c>
      <c r="E184" s="97" t="s">
        <v>747</v>
      </c>
      <c r="F184" s="5" t="s">
        <v>18</v>
      </c>
      <c r="G184" s="5" t="s">
        <v>472</v>
      </c>
      <c r="H184" s="7">
        <v>43983</v>
      </c>
      <c r="I184" s="5">
        <f t="shared" si="7"/>
        <v>4</v>
      </c>
      <c r="J184" s="5" t="s">
        <v>104</v>
      </c>
      <c r="K184" s="5" t="s">
        <v>21</v>
      </c>
      <c r="L184" s="9" t="s">
        <v>733</v>
      </c>
    </row>
    <row r="185" spans="1:12" ht="31" x14ac:dyDescent="0.35">
      <c r="A185" s="85" t="s">
        <v>748</v>
      </c>
      <c r="B185" s="96" t="s">
        <v>749</v>
      </c>
      <c r="C185" s="96" t="s">
        <v>731</v>
      </c>
      <c r="D185" s="7">
        <v>44028</v>
      </c>
      <c r="E185" s="97" t="s">
        <v>750</v>
      </c>
      <c r="F185" s="5" t="s">
        <v>18</v>
      </c>
      <c r="G185" s="5" t="s">
        <v>472</v>
      </c>
      <c r="H185" s="7">
        <v>44048</v>
      </c>
      <c r="I185" s="5">
        <f t="shared" si="7"/>
        <v>20</v>
      </c>
      <c r="J185" s="5" t="s">
        <v>104</v>
      </c>
      <c r="K185" s="5" t="s">
        <v>21</v>
      </c>
      <c r="L185" s="9" t="s">
        <v>733</v>
      </c>
    </row>
    <row r="186" spans="1:12" ht="46.5" x14ac:dyDescent="0.35">
      <c r="A186" s="85" t="s">
        <v>373</v>
      </c>
      <c r="B186" s="96" t="s">
        <v>751</v>
      </c>
      <c r="C186" s="96" t="s">
        <v>101</v>
      </c>
      <c r="D186" s="7">
        <v>44013</v>
      </c>
      <c r="E186" s="97" t="s">
        <v>752</v>
      </c>
      <c r="F186" s="5" t="s">
        <v>18</v>
      </c>
      <c r="G186" s="5" t="s">
        <v>472</v>
      </c>
      <c r="H186" s="7">
        <v>44047</v>
      </c>
      <c r="I186" s="9">
        <f t="shared" si="7"/>
        <v>34</v>
      </c>
      <c r="J186" s="5" t="s">
        <v>104</v>
      </c>
      <c r="K186" s="5" t="s">
        <v>21</v>
      </c>
      <c r="L186" s="9" t="s">
        <v>733</v>
      </c>
    </row>
    <row r="187" spans="1:12" ht="62" x14ac:dyDescent="0.35">
      <c r="A187" s="85" t="s">
        <v>748</v>
      </c>
      <c r="B187" s="96" t="s">
        <v>753</v>
      </c>
      <c r="C187" s="96" t="s">
        <v>437</v>
      </c>
      <c r="D187" s="94">
        <v>44078</v>
      </c>
      <c r="E187" s="97" t="s">
        <v>754</v>
      </c>
      <c r="F187" s="5" t="s">
        <v>328</v>
      </c>
      <c r="G187" s="5" t="s">
        <v>472</v>
      </c>
      <c r="H187" s="11">
        <v>44131</v>
      </c>
      <c r="I187" s="5">
        <f t="shared" si="7"/>
        <v>53</v>
      </c>
      <c r="J187" s="5" t="s">
        <v>104</v>
      </c>
      <c r="K187" s="5" t="s">
        <v>21</v>
      </c>
      <c r="L187" s="5" t="s">
        <v>755</v>
      </c>
    </row>
    <row r="188" spans="1:12" ht="139.5" x14ac:dyDescent="0.35">
      <c r="A188" s="85" t="s">
        <v>748</v>
      </c>
      <c r="B188" s="96" t="s">
        <v>756</v>
      </c>
      <c r="C188" s="96" t="s">
        <v>435</v>
      </c>
      <c r="D188" s="11">
        <v>44102</v>
      </c>
      <c r="E188" s="97" t="s">
        <v>757</v>
      </c>
      <c r="F188" s="5" t="s">
        <v>328</v>
      </c>
      <c r="G188" s="5" t="s">
        <v>472</v>
      </c>
      <c r="H188" s="11" t="s">
        <v>728</v>
      </c>
      <c r="I188" s="5">
        <v>143</v>
      </c>
      <c r="J188" s="5" t="s">
        <v>104</v>
      </c>
      <c r="K188" s="5" t="s">
        <v>21</v>
      </c>
      <c r="L188" s="81" t="s">
        <v>758</v>
      </c>
    </row>
    <row r="189" spans="1:12" ht="62" x14ac:dyDescent="0.35">
      <c r="A189" s="85" t="s">
        <v>748</v>
      </c>
      <c r="B189" s="96" t="s">
        <v>759</v>
      </c>
      <c r="C189" s="96" t="s">
        <v>437</v>
      </c>
      <c r="D189" s="94">
        <v>44088</v>
      </c>
      <c r="E189" s="97" t="s">
        <v>760</v>
      </c>
      <c r="F189" s="5" t="s">
        <v>18</v>
      </c>
      <c r="G189" s="5" t="s">
        <v>472</v>
      </c>
      <c r="H189" s="11">
        <v>44095</v>
      </c>
      <c r="I189" s="5">
        <f t="shared" ref="I189:I207" si="8">H189-D189</f>
        <v>7</v>
      </c>
      <c r="J189" s="5" t="s">
        <v>104</v>
      </c>
      <c r="K189" s="5" t="s">
        <v>21</v>
      </c>
      <c r="L189" s="5" t="s">
        <v>761</v>
      </c>
    </row>
    <row r="190" spans="1:12" ht="77.5" x14ac:dyDescent="0.35">
      <c r="A190" s="85" t="s">
        <v>748</v>
      </c>
      <c r="B190" s="96" t="s">
        <v>762</v>
      </c>
      <c r="C190" s="96" t="s">
        <v>437</v>
      </c>
      <c r="D190" s="94">
        <v>44089</v>
      </c>
      <c r="E190" s="97" t="s">
        <v>763</v>
      </c>
      <c r="F190" s="5" t="s">
        <v>28</v>
      </c>
      <c r="G190" s="5" t="s">
        <v>472</v>
      </c>
      <c r="H190" s="11">
        <v>44104</v>
      </c>
      <c r="I190" s="5">
        <f t="shared" si="8"/>
        <v>15</v>
      </c>
      <c r="J190" s="5" t="s">
        <v>104</v>
      </c>
      <c r="K190" s="5" t="s">
        <v>21</v>
      </c>
      <c r="L190" s="5" t="s">
        <v>764</v>
      </c>
    </row>
    <row r="191" spans="1:12" ht="77.5" x14ac:dyDescent="0.35">
      <c r="A191" s="85" t="s">
        <v>748</v>
      </c>
      <c r="B191" s="96" t="s">
        <v>765</v>
      </c>
      <c r="C191" s="96" t="s">
        <v>437</v>
      </c>
      <c r="D191" s="94">
        <v>44092</v>
      </c>
      <c r="E191" s="97" t="s">
        <v>766</v>
      </c>
      <c r="F191" s="5" t="s">
        <v>28</v>
      </c>
      <c r="G191" s="5" t="s">
        <v>472</v>
      </c>
      <c r="H191" s="11">
        <v>44104</v>
      </c>
      <c r="I191" s="5">
        <f t="shared" si="8"/>
        <v>12</v>
      </c>
      <c r="J191" s="5" t="s">
        <v>104</v>
      </c>
      <c r="K191" s="5" t="s">
        <v>21</v>
      </c>
      <c r="L191" s="5" t="s">
        <v>764</v>
      </c>
    </row>
    <row r="192" spans="1:12" ht="77.5" x14ac:dyDescent="0.35">
      <c r="A192" s="85" t="s">
        <v>748</v>
      </c>
      <c r="B192" s="96" t="s">
        <v>767</v>
      </c>
      <c r="C192" s="96" t="s">
        <v>437</v>
      </c>
      <c r="D192" s="94">
        <v>44093</v>
      </c>
      <c r="E192" s="97" t="s">
        <v>768</v>
      </c>
      <c r="F192" s="5" t="s">
        <v>28</v>
      </c>
      <c r="G192" s="5" t="s">
        <v>472</v>
      </c>
      <c r="H192" s="11">
        <v>44113</v>
      </c>
      <c r="I192" s="5">
        <f t="shared" si="8"/>
        <v>20</v>
      </c>
      <c r="J192" s="5" t="s">
        <v>104</v>
      </c>
      <c r="K192" s="5" t="s">
        <v>21</v>
      </c>
      <c r="L192" s="5" t="s">
        <v>764</v>
      </c>
    </row>
    <row r="193" spans="1:12" ht="31" x14ac:dyDescent="0.35">
      <c r="A193" s="85" t="s">
        <v>748</v>
      </c>
      <c r="B193" s="96" t="s">
        <v>769</v>
      </c>
      <c r="C193" s="96" t="s">
        <v>437</v>
      </c>
      <c r="D193" s="94">
        <v>44094</v>
      </c>
      <c r="E193" s="97" t="s">
        <v>770</v>
      </c>
      <c r="F193" s="5" t="s">
        <v>28</v>
      </c>
      <c r="G193" s="5" t="s">
        <v>472</v>
      </c>
      <c r="H193" s="11">
        <v>44104</v>
      </c>
      <c r="I193" s="5">
        <f t="shared" si="8"/>
        <v>10</v>
      </c>
      <c r="J193" s="5" t="s">
        <v>104</v>
      </c>
      <c r="K193" s="5" t="s">
        <v>21</v>
      </c>
      <c r="L193" s="5" t="s">
        <v>771</v>
      </c>
    </row>
    <row r="194" spans="1:12" ht="31" x14ac:dyDescent="0.35">
      <c r="A194" s="85"/>
      <c r="B194" s="96" t="s">
        <v>772</v>
      </c>
      <c r="C194" s="96" t="s">
        <v>437</v>
      </c>
      <c r="D194" s="94">
        <v>44096</v>
      </c>
      <c r="E194" s="97" t="s">
        <v>773</v>
      </c>
      <c r="F194" s="5" t="s">
        <v>18</v>
      </c>
      <c r="G194" s="5" t="s">
        <v>472</v>
      </c>
      <c r="H194" s="11">
        <v>44104</v>
      </c>
      <c r="I194" s="5">
        <f>H194-D194</f>
        <v>8</v>
      </c>
      <c r="J194" s="5" t="s">
        <v>104</v>
      </c>
      <c r="K194" s="5" t="s">
        <v>21</v>
      </c>
      <c r="L194" s="5"/>
    </row>
    <row r="195" spans="1:12" ht="31" x14ac:dyDescent="0.35">
      <c r="A195" s="85" t="s">
        <v>748</v>
      </c>
      <c r="B195" s="96" t="s">
        <v>774</v>
      </c>
      <c r="C195" s="96" t="s">
        <v>437</v>
      </c>
      <c r="D195" s="94">
        <v>44091</v>
      </c>
      <c r="E195" s="97" t="s">
        <v>775</v>
      </c>
      <c r="F195" s="5" t="s">
        <v>18</v>
      </c>
      <c r="G195" s="5" t="s">
        <v>472</v>
      </c>
      <c r="H195" s="11">
        <v>44102</v>
      </c>
      <c r="I195" s="5">
        <f t="shared" si="8"/>
        <v>11</v>
      </c>
      <c r="J195" s="5" t="s">
        <v>104</v>
      </c>
      <c r="K195" s="5" t="s">
        <v>21</v>
      </c>
      <c r="L195" s="5" t="s">
        <v>776</v>
      </c>
    </row>
    <row r="196" spans="1:12" ht="46.5" x14ac:dyDescent="0.35">
      <c r="A196" s="85" t="s">
        <v>748</v>
      </c>
      <c r="B196" s="96" t="s">
        <v>777</v>
      </c>
      <c r="C196" s="96" t="s">
        <v>778</v>
      </c>
      <c r="D196" s="94">
        <v>44088</v>
      </c>
      <c r="E196" s="97" t="s">
        <v>779</v>
      </c>
      <c r="F196" s="5" t="s">
        <v>18</v>
      </c>
      <c r="G196" s="5" t="s">
        <v>472</v>
      </c>
      <c r="H196" s="94">
        <v>44096</v>
      </c>
      <c r="I196" s="5">
        <f>H196-D196</f>
        <v>8</v>
      </c>
      <c r="J196" s="5" t="s">
        <v>104</v>
      </c>
      <c r="K196" s="5" t="s">
        <v>21</v>
      </c>
      <c r="L196" s="5"/>
    </row>
    <row r="197" spans="1:12" ht="46.5" x14ac:dyDescent="0.35">
      <c r="A197" s="85" t="s">
        <v>748</v>
      </c>
      <c r="B197" s="96" t="s">
        <v>780</v>
      </c>
      <c r="C197" s="96" t="s">
        <v>731</v>
      </c>
      <c r="D197" s="94" t="s">
        <v>781</v>
      </c>
      <c r="E197" s="97" t="s">
        <v>782</v>
      </c>
      <c r="F197" s="5" t="s">
        <v>18</v>
      </c>
      <c r="G197" s="5" t="s">
        <v>472</v>
      </c>
      <c r="H197" s="11">
        <v>44106</v>
      </c>
      <c r="I197" s="5">
        <v>8</v>
      </c>
      <c r="J197" s="5" t="s">
        <v>104</v>
      </c>
      <c r="K197" s="5" t="s">
        <v>21</v>
      </c>
      <c r="L197" s="5"/>
    </row>
    <row r="198" spans="1:12" ht="46.5" x14ac:dyDescent="0.35">
      <c r="A198" s="85" t="s">
        <v>748</v>
      </c>
      <c r="B198" s="96" t="s">
        <v>783</v>
      </c>
      <c r="C198" s="96" t="s">
        <v>731</v>
      </c>
      <c r="D198" s="11" t="s">
        <v>784</v>
      </c>
      <c r="E198" s="97" t="s">
        <v>785</v>
      </c>
      <c r="F198" s="5" t="s">
        <v>18</v>
      </c>
      <c r="G198" s="5" t="s">
        <v>472</v>
      </c>
      <c r="H198" s="11">
        <v>43962</v>
      </c>
      <c r="I198" s="5">
        <v>14</v>
      </c>
      <c r="J198" s="5" t="s">
        <v>104</v>
      </c>
      <c r="K198" s="5" t="s">
        <v>21</v>
      </c>
      <c r="L198" s="5"/>
    </row>
    <row r="199" spans="1:12" ht="217" x14ac:dyDescent="0.35">
      <c r="A199" s="86" t="s">
        <v>786</v>
      </c>
      <c r="B199" s="96" t="s">
        <v>787</v>
      </c>
      <c r="C199" s="96" t="s">
        <v>437</v>
      </c>
      <c r="D199" s="94">
        <v>44112</v>
      </c>
      <c r="E199" s="97" t="s">
        <v>788</v>
      </c>
      <c r="F199" s="5" t="s">
        <v>328</v>
      </c>
      <c r="G199" s="87" t="s">
        <v>479</v>
      </c>
      <c r="H199" s="11"/>
      <c r="I199" s="5"/>
      <c r="J199" s="5" t="s">
        <v>104</v>
      </c>
      <c r="K199" s="5" t="s">
        <v>21</v>
      </c>
      <c r="L199" s="81" t="s">
        <v>789</v>
      </c>
    </row>
    <row r="200" spans="1:12" ht="31" x14ac:dyDescent="0.35">
      <c r="A200" s="86" t="s">
        <v>786</v>
      </c>
      <c r="B200" s="96" t="s">
        <v>790</v>
      </c>
      <c r="C200" s="96" t="s">
        <v>437</v>
      </c>
      <c r="D200" s="94">
        <v>44106</v>
      </c>
      <c r="E200" s="97" t="s">
        <v>791</v>
      </c>
      <c r="F200" s="5" t="s">
        <v>18</v>
      </c>
      <c r="G200" s="5" t="s">
        <v>472</v>
      </c>
      <c r="H200" s="11">
        <v>44126</v>
      </c>
      <c r="I200" s="5">
        <f>H200-D200</f>
        <v>20</v>
      </c>
      <c r="J200" s="5" t="s">
        <v>104</v>
      </c>
      <c r="K200" s="5" t="s">
        <v>21</v>
      </c>
      <c r="L200" s="5" t="s">
        <v>792</v>
      </c>
    </row>
    <row r="201" spans="1:12" ht="31" x14ac:dyDescent="0.35">
      <c r="A201" s="86" t="s">
        <v>786</v>
      </c>
      <c r="B201" s="96" t="s">
        <v>793</v>
      </c>
      <c r="C201" s="96" t="s">
        <v>731</v>
      </c>
      <c r="D201" s="94">
        <v>43992</v>
      </c>
      <c r="E201" s="97" t="s">
        <v>794</v>
      </c>
      <c r="F201" s="5" t="s">
        <v>18</v>
      </c>
      <c r="G201" s="5" t="s">
        <v>472</v>
      </c>
      <c r="H201" s="11" t="s">
        <v>795</v>
      </c>
      <c r="I201" s="5">
        <v>13</v>
      </c>
      <c r="J201" s="5" t="s">
        <v>104</v>
      </c>
      <c r="K201" s="5" t="s">
        <v>21</v>
      </c>
      <c r="L201" s="5"/>
    </row>
    <row r="202" spans="1:12" ht="62" x14ac:dyDescent="0.35">
      <c r="A202" s="86" t="s">
        <v>786</v>
      </c>
      <c r="B202" s="96" t="s">
        <v>796</v>
      </c>
      <c r="C202" s="96" t="s">
        <v>797</v>
      </c>
      <c r="D202" s="94">
        <v>44117</v>
      </c>
      <c r="E202" s="83" t="s">
        <v>798</v>
      </c>
      <c r="F202" s="9" t="s">
        <v>328</v>
      </c>
      <c r="G202" s="10" t="s">
        <v>472</v>
      </c>
      <c r="H202" s="94" t="s">
        <v>799</v>
      </c>
      <c r="I202" s="5">
        <v>79</v>
      </c>
      <c r="J202" s="9" t="s">
        <v>104</v>
      </c>
      <c r="K202" s="9" t="s">
        <v>21</v>
      </c>
      <c r="L202" s="81" t="s">
        <v>800</v>
      </c>
    </row>
    <row r="203" spans="1:12" ht="15.5" x14ac:dyDescent="0.35">
      <c r="A203" s="86" t="s">
        <v>786</v>
      </c>
      <c r="B203" s="96" t="s">
        <v>801</v>
      </c>
      <c r="C203" s="96" t="s">
        <v>731</v>
      </c>
      <c r="D203" s="94">
        <v>44149</v>
      </c>
      <c r="E203" s="97" t="s">
        <v>802</v>
      </c>
      <c r="F203" s="5" t="s">
        <v>18</v>
      </c>
      <c r="G203" s="5" t="s">
        <v>472</v>
      </c>
      <c r="H203" s="94">
        <v>44153</v>
      </c>
      <c r="I203" s="5">
        <f t="shared" si="8"/>
        <v>4</v>
      </c>
      <c r="J203" s="5" t="s">
        <v>104</v>
      </c>
      <c r="K203" s="5" t="s">
        <v>21</v>
      </c>
      <c r="L203" s="5" t="s">
        <v>803</v>
      </c>
    </row>
    <row r="204" spans="1:12" ht="31" x14ac:dyDescent="0.35">
      <c r="A204" s="86" t="s">
        <v>786</v>
      </c>
      <c r="B204" s="96" t="s">
        <v>804</v>
      </c>
      <c r="C204" s="96" t="s">
        <v>101</v>
      </c>
      <c r="D204" s="94">
        <v>44162</v>
      </c>
      <c r="E204" s="97" t="s">
        <v>444</v>
      </c>
      <c r="F204" s="5" t="s">
        <v>328</v>
      </c>
      <c r="G204" s="5" t="s">
        <v>472</v>
      </c>
      <c r="H204" s="33">
        <v>44162</v>
      </c>
      <c r="I204" s="5">
        <f t="shared" si="8"/>
        <v>0</v>
      </c>
      <c r="J204" s="5" t="s">
        <v>104</v>
      </c>
      <c r="K204" s="5" t="s">
        <v>21</v>
      </c>
      <c r="L204" s="25" t="s">
        <v>805</v>
      </c>
    </row>
    <row r="205" spans="1:12" ht="62" x14ac:dyDescent="0.35">
      <c r="A205" s="86" t="s">
        <v>786</v>
      </c>
      <c r="B205" s="96" t="s">
        <v>806</v>
      </c>
      <c r="C205" s="96" t="s">
        <v>807</v>
      </c>
      <c r="D205" s="94">
        <v>44175</v>
      </c>
      <c r="E205" s="97" t="s">
        <v>808</v>
      </c>
      <c r="F205" s="5" t="s">
        <v>28</v>
      </c>
      <c r="G205" s="5" t="s">
        <v>472</v>
      </c>
      <c r="H205" s="11">
        <v>44210</v>
      </c>
      <c r="I205" s="5">
        <f>H205-D205</f>
        <v>35</v>
      </c>
      <c r="J205" s="5" t="s">
        <v>104</v>
      </c>
      <c r="K205" s="5" t="s">
        <v>21</v>
      </c>
      <c r="L205" s="5" t="s">
        <v>809</v>
      </c>
    </row>
    <row r="206" spans="1:12" ht="62" x14ac:dyDescent="0.35">
      <c r="A206" s="86" t="s">
        <v>786</v>
      </c>
      <c r="B206" s="96" t="s">
        <v>810</v>
      </c>
      <c r="C206" s="96" t="s">
        <v>807</v>
      </c>
      <c r="D206" s="94">
        <v>44186</v>
      </c>
      <c r="E206" s="97" t="s">
        <v>811</v>
      </c>
      <c r="F206" s="5" t="s">
        <v>328</v>
      </c>
      <c r="G206" s="5" t="s">
        <v>472</v>
      </c>
      <c r="H206" s="33">
        <v>44214</v>
      </c>
      <c r="I206" s="5">
        <f>H206-D206</f>
        <v>28</v>
      </c>
      <c r="J206" s="5" t="s">
        <v>104</v>
      </c>
      <c r="K206" s="5" t="s">
        <v>21</v>
      </c>
      <c r="L206" s="5" t="s">
        <v>809</v>
      </c>
    </row>
    <row r="207" spans="1:12" ht="46.5" x14ac:dyDescent="0.35">
      <c r="A207" s="86" t="s">
        <v>786</v>
      </c>
      <c r="B207" s="96" t="s">
        <v>812</v>
      </c>
      <c r="C207" s="96" t="s">
        <v>731</v>
      </c>
      <c r="D207" s="7">
        <v>44134</v>
      </c>
      <c r="E207" s="97" t="s">
        <v>813</v>
      </c>
      <c r="F207" s="5" t="s">
        <v>28</v>
      </c>
      <c r="G207" s="5" t="s">
        <v>472</v>
      </c>
      <c r="H207" s="7">
        <v>44144</v>
      </c>
      <c r="I207" s="5">
        <f t="shared" si="8"/>
        <v>10</v>
      </c>
      <c r="J207" s="5" t="s">
        <v>104</v>
      </c>
      <c r="K207" s="5" t="s">
        <v>21</v>
      </c>
      <c r="L207" s="83"/>
    </row>
    <row r="208" spans="1:12" ht="15.5" x14ac:dyDescent="0.35">
      <c r="A208" s="86" t="s">
        <v>786</v>
      </c>
      <c r="B208" s="96" t="s">
        <v>814</v>
      </c>
      <c r="C208" s="9" t="s">
        <v>731</v>
      </c>
      <c r="D208" s="7" t="s">
        <v>815</v>
      </c>
      <c r="E208" s="83" t="s">
        <v>816</v>
      </c>
      <c r="F208" s="5" t="s">
        <v>28</v>
      </c>
      <c r="G208" s="5" t="s">
        <v>472</v>
      </c>
      <c r="H208" s="7">
        <v>43932</v>
      </c>
      <c r="I208" s="9">
        <v>8</v>
      </c>
      <c r="J208" s="5" t="s">
        <v>104</v>
      </c>
      <c r="K208" s="5" t="s">
        <v>21</v>
      </c>
      <c r="L208" s="83"/>
    </row>
  </sheetData>
  <mergeCells count="146">
    <mergeCell ref="G107:G108"/>
    <mergeCell ref="H107:H108"/>
    <mergeCell ref="I107:I108"/>
    <mergeCell ref="J107:J108"/>
    <mergeCell ref="K107:K108"/>
    <mergeCell ref="L107:L108"/>
    <mergeCell ref="A107:A108"/>
    <mergeCell ref="B107:B108"/>
    <mergeCell ref="C107:C108"/>
    <mergeCell ref="D107:D108"/>
    <mergeCell ref="E107:E108"/>
    <mergeCell ref="F107:F108"/>
    <mergeCell ref="G101:G102"/>
    <mergeCell ref="H101:H102"/>
    <mergeCell ref="I101:I102"/>
    <mergeCell ref="J101:J102"/>
    <mergeCell ref="K101:K102"/>
    <mergeCell ref="L101:L102"/>
    <mergeCell ref="A101:A102"/>
    <mergeCell ref="B101:B102"/>
    <mergeCell ref="C101:C102"/>
    <mergeCell ref="D101:D102"/>
    <mergeCell ref="E101:E102"/>
    <mergeCell ref="F101:F102"/>
    <mergeCell ref="G80:G81"/>
    <mergeCell ref="H80:H81"/>
    <mergeCell ref="I80:I81"/>
    <mergeCell ref="J80:J81"/>
    <mergeCell ref="K80:K81"/>
    <mergeCell ref="L80:L81"/>
    <mergeCell ref="A80:A81"/>
    <mergeCell ref="B80:B81"/>
    <mergeCell ref="C80:C81"/>
    <mergeCell ref="D80:D81"/>
    <mergeCell ref="E80:E81"/>
    <mergeCell ref="F80:F81"/>
    <mergeCell ref="H77:H78"/>
    <mergeCell ref="I77:I78"/>
    <mergeCell ref="J77:J78"/>
    <mergeCell ref="K77:K78"/>
    <mergeCell ref="L77:L78"/>
    <mergeCell ref="A78:A79"/>
    <mergeCell ref="J71:J72"/>
    <mergeCell ref="K71:K72"/>
    <mergeCell ref="L71:L72"/>
    <mergeCell ref="A74:A75"/>
    <mergeCell ref="B77:B78"/>
    <mergeCell ref="C77:C78"/>
    <mergeCell ref="D77:D78"/>
    <mergeCell ref="E77:E78"/>
    <mergeCell ref="F77:F78"/>
    <mergeCell ref="G77:G78"/>
    <mergeCell ref="A71:A72"/>
    <mergeCell ref="B71:B72"/>
    <mergeCell ref="C71:C72"/>
    <mergeCell ref="D71:D72"/>
    <mergeCell ref="E71:E72"/>
    <mergeCell ref="F71:F72"/>
    <mergeCell ref="G71:G72"/>
    <mergeCell ref="H71:H72"/>
    <mergeCell ref="I71:I72"/>
    <mergeCell ref="I66:I67"/>
    <mergeCell ref="J66:J67"/>
    <mergeCell ref="K66:K67"/>
    <mergeCell ref="L66:L67"/>
    <mergeCell ref="A68:A69"/>
    <mergeCell ref="B68:B69"/>
    <mergeCell ref="C68:C69"/>
    <mergeCell ref="D68:D69"/>
    <mergeCell ref="E68:E69"/>
    <mergeCell ref="L68:L69"/>
    <mergeCell ref="F68:F69"/>
    <mergeCell ref="G68:G69"/>
    <mergeCell ref="H68:H69"/>
    <mergeCell ref="I68:I69"/>
    <mergeCell ref="J68:J69"/>
    <mergeCell ref="K68:K69"/>
    <mergeCell ref="A60:A61"/>
    <mergeCell ref="A66:A67"/>
    <mergeCell ref="B66:B67"/>
    <mergeCell ref="C66:C67"/>
    <mergeCell ref="D66:D67"/>
    <mergeCell ref="E66:E67"/>
    <mergeCell ref="F66:F67"/>
    <mergeCell ref="G66:G67"/>
    <mergeCell ref="H66:H67"/>
    <mergeCell ref="L55:L56"/>
    <mergeCell ref="A57:A58"/>
    <mergeCell ref="B57:B58"/>
    <mergeCell ref="C57:C58"/>
    <mergeCell ref="D57:D58"/>
    <mergeCell ref="E57:E58"/>
    <mergeCell ref="F57:F58"/>
    <mergeCell ref="H57:H58"/>
    <mergeCell ref="I57:I58"/>
    <mergeCell ref="J57:J58"/>
    <mergeCell ref="F55:F56"/>
    <mergeCell ref="G55:G56"/>
    <mergeCell ref="H55:H56"/>
    <mergeCell ref="I55:I56"/>
    <mergeCell ref="J55:J56"/>
    <mergeCell ref="K55:K56"/>
    <mergeCell ref="K57:K58"/>
    <mergeCell ref="L57:L58"/>
    <mergeCell ref="A52:A53"/>
    <mergeCell ref="A54:A55"/>
    <mergeCell ref="B55:B56"/>
    <mergeCell ref="C55:C56"/>
    <mergeCell ref="D55:D56"/>
    <mergeCell ref="E55:E56"/>
    <mergeCell ref="G50:G51"/>
    <mergeCell ref="H50:H51"/>
    <mergeCell ref="I50:I51"/>
    <mergeCell ref="J50:J51"/>
    <mergeCell ref="K50:K51"/>
    <mergeCell ref="L50:L51"/>
    <mergeCell ref="I48:I49"/>
    <mergeCell ref="J48:J49"/>
    <mergeCell ref="K48:K49"/>
    <mergeCell ref="L48:L49"/>
    <mergeCell ref="A50:A51"/>
    <mergeCell ref="B50:B51"/>
    <mergeCell ref="C50:C51"/>
    <mergeCell ref="D50:D51"/>
    <mergeCell ref="E50:E51"/>
    <mergeCell ref="F50:F51"/>
    <mergeCell ref="L4:L5"/>
    <mergeCell ref="A48:A49"/>
    <mergeCell ref="B48:B49"/>
    <mergeCell ref="C48:C49"/>
    <mergeCell ref="D48:D49"/>
    <mergeCell ref="E48:E49"/>
    <mergeCell ref="F48:F49"/>
    <mergeCell ref="G48:G49"/>
    <mergeCell ref="H48:H49"/>
    <mergeCell ref="C1:K1"/>
    <mergeCell ref="A4:A5"/>
    <mergeCell ref="B4:B5"/>
    <mergeCell ref="D4:D5"/>
    <mergeCell ref="E4:E5"/>
    <mergeCell ref="F4:F5"/>
    <mergeCell ref="G4:G5"/>
    <mergeCell ref="H4:H5"/>
    <mergeCell ref="I4:I5"/>
    <mergeCell ref="J4:J5"/>
    <mergeCell ref="K4:K5"/>
  </mergeCells>
  <hyperlinks>
    <hyperlink ref="A48:A49" location="'FOI Registry 1st Qtr 2018'!A1" display="2018-Q1" xr:uid="{00000000-0004-0000-0500-000000000000}"/>
    <hyperlink ref="A90" location="'FOI Registry 2nd Qtr 2018'!A1" display="2018-Q2" xr:uid="{00000000-0004-0000-0500-000001000000}"/>
    <hyperlink ref="A107:A108" location="'FOI Registry 2nd Qtr 2018'!A1" display="2018-Q2" xr:uid="{00000000-0004-0000-0500-000002000000}"/>
    <hyperlink ref="A111" location="'FOI Registry 2nd Qtr 2018'!A1" display="2018-Q2" xr:uid="{00000000-0004-0000-0500-000003000000}"/>
    <hyperlink ref="A112" location="'FOI Registry 2nd Qtr 2018'!A1" display="2018-Q2" xr:uid="{00000000-0004-0000-0500-000004000000}"/>
    <hyperlink ref="A113" location="'FOI Registry 2nd Qtr 2018'!A1" display="2018-Q2" xr:uid="{00000000-0004-0000-0500-000005000000}"/>
    <hyperlink ref="A114" location="'FOI Registry 2nd Qtr 2018'!A1" display="2018-Q2" xr:uid="{00000000-0004-0000-0500-000006000000}"/>
    <hyperlink ref="A115" location="'FOI Registry 2nd Qtr 2018'!A1" display="2018-Q2" xr:uid="{00000000-0004-0000-0500-000007000000}"/>
    <hyperlink ref="A116" location="'FOI Registry 2nd Qtr 2018'!A1" display="2018-Q2" xr:uid="{00000000-0004-0000-0500-000008000000}"/>
    <hyperlink ref="A117" location="'FOI Registry 2nd Qtr 2018'!A1" display="2018-Q2" xr:uid="{00000000-0004-0000-0500-000009000000}"/>
    <hyperlink ref="A118" location="'FOI Registry 2nd Qtr 2018'!A1" display="2018-Q2" xr:uid="{00000000-0004-0000-0500-00000A000000}"/>
  </hyperlinks>
  <pageMargins left="0.2" right="0.2" top="0.75" bottom="0.75" header="0.3" footer="0.3"/>
  <pageSetup paperSize="5" scale="80" orientation="landscape"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X28"/>
  <sheetViews>
    <sheetView zoomScale="64" zoomScaleNormal="64" workbookViewId="0">
      <pane ySplit="3" topLeftCell="A16" activePane="bottomLeft" state="frozen"/>
      <selection pane="bottomLeft" activeCell="O6" sqref="O6:P6"/>
    </sheetView>
  </sheetViews>
  <sheetFormatPr defaultColWidth="14.453125" defaultRowHeight="15.75" customHeight="1" x14ac:dyDescent="0.25"/>
  <cols>
    <col min="1" max="1" width="14.1796875" style="37" customWidth="1"/>
    <col min="2" max="2" width="15.1796875" style="37" customWidth="1"/>
    <col min="3" max="3" width="9.26953125" style="37" customWidth="1"/>
    <col min="4" max="4" width="10.453125" style="37" customWidth="1"/>
    <col min="5" max="5" width="9.26953125" style="37" customWidth="1"/>
    <col min="6" max="6" width="13.1796875" style="37" customWidth="1"/>
    <col min="7" max="7" width="4.81640625" style="37" customWidth="1"/>
    <col min="8" max="8" width="13.453125" style="37" customWidth="1"/>
    <col min="9" max="9" width="11.26953125" style="37" customWidth="1"/>
    <col min="10" max="10" width="11.54296875" style="37" customWidth="1"/>
    <col min="11" max="11" width="10.453125" style="37" customWidth="1"/>
    <col min="12" max="12" width="13.26953125" style="37" customWidth="1"/>
    <col min="13" max="13" width="10.81640625" style="37" customWidth="1"/>
    <col min="14" max="14" width="11.453125" style="37" customWidth="1"/>
    <col min="15" max="15" width="11" style="37" customWidth="1"/>
    <col min="16" max="17" width="14.453125" style="37"/>
    <col min="18" max="18" width="4.453125" style="37" customWidth="1"/>
    <col min="19" max="19" width="12.54296875" style="37" customWidth="1"/>
    <col min="20" max="21" width="10.453125" style="37" customWidth="1"/>
    <col min="22" max="22" width="12.453125" style="37" customWidth="1"/>
    <col min="23" max="23" width="11.54296875" style="37" customWidth="1"/>
    <col min="24" max="24" width="4.453125" style="37" customWidth="1"/>
    <col min="25" max="16384" width="14.453125" style="37"/>
  </cols>
  <sheetData>
    <row r="1" spans="1:24" ht="15.75" customHeight="1" x14ac:dyDescent="0.25">
      <c r="A1" s="273" t="s">
        <v>461</v>
      </c>
      <c r="B1" s="273" t="s">
        <v>462</v>
      </c>
      <c r="C1" s="273" t="s">
        <v>463</v>
      </c>
      <c r="D1" s="273" t="s">
        <v>464</v>
      </c>
      <c r="E1" s="273" t="s">
        <v>465</v>
      </c>
      <c r="F1" s="273" t="s">
        <v>3</v>
      </c>
      <c r="G1" s="288"/>
      <c r="H1" s="290" t="s">
        <v>466</v>
      </c>
      <c r="I1" s="291" t="s">
        <v>467</v>
      </c>
      <c r="J1" s="274"/>
      <c r="K1" s="274"/>
      <c r="L1" s="274"/>
      <c r="M1" s="274"/>
      <c r="N1" s="274"/>
      <c r="O1" s="274"/>
      <c r="P1" s="290" t="s">
        <v>468</v>
      </c>
      <c r="Q1" s="290" t="s">
        <v>469</v>
      </c>
      <c r="R1" s="35"/>
      <c r="S1" s="292" t="s">
        <v>470</v>
      </c>
      <c r="T1" s="287" t="s">
        <v>471</v>
      </c>
      <c r="U1" s="274"/>
      <c r="V1" s="274"/>
      <c r="W1" s="274"/>
      <c r="X1" s="36"/>
    </row>
    <row r="2" spans="1:24" ht="43.5" customHeight="1" x14ac:dyDescent="0.25">
      <c r="A2" s="274"/>
      <c r="B2" s="274"/>
      <c r="C2" s="274"/>
      <c r="D2" s="274"/>
      <c r="E2" s="274"/>
      <c r="F2" s="274"/>
      <c r="G2" s="289"/>
      <c r="H2" s="274"/>
      <c r="I2" s="38" t="s">
        <v>472</v>
      </c>
      <c r="J2" s="38" t="s">
        <v>473</v>
      </c>
      <c r="K2" s="38" t="s">
        <v>474</v>
      </c>
      <c r="L2" s="38" t="s">
        <v>475</v>
      </c>
      <c r="M2" s="38" t="s">
        <v>476</v>
      </c>
      <c r="N2" s="38" t="s">
        <v>477</v>
      </c>
      <c r="O2" s="38" t="s">
        <v>478</v>
      </c>
      <c r="P2" s="274"/>
      <c r="Q2" s="274"/>
      <c r="R2" s="39"/>
      <c r="S2" s="274"/>
      <c r="T2" s="40" t="s">
        <v>479</v>
      </c>
      <c r="U2" s="40" t="s">
        <v>480</v>
      </c>
      <c r="V2" s="40" t="s">
        <v>481</v>
      </c>
      <c r="W2" s="40" t="s">
        <v>482</v>
      </c>
      <c r="X2" s="36"/>
    </row>
    <row r="3" spans="1:24" ht="167.25" customHeight="1" x14ac:dyDescent="0.25">
      <c r="A3" s="41" t="s">
        <v>483</v>
      </c>
      <c r="B3" s="41" t="s">
        <v>484</v>
      </c>
      <c r="C3" s="41" t="s">
        <v>485</v>
      </c>
      <c r="D3" s="41" t="s">
        <v>486</v>
      </c>
      <c r="E3" s="41" t="s">
        <v>487</v>
      </c>
      <c r="F3" s="41" t="s">
        <v>488</v>
      </c>
      <c r="G3" s="42"/>
      <c r="H3" s="41" t="s">
        <v>489</v>
      </c>
      <c r="I3" s="41" t="s">
        <v>490</v>
      </c>
      <c r="J3" s="41" t="s">
        <v>491</v>
      </c>
      <c r="K3" s="41" t="s">
        <v>492</v>
      </c>
      <c r="L3" s="41" t="s">
        <v>493</v>
      </c>
      <c r="M3" s="41" t="s">
        <v>494</v>
      </c>
      <c r="N3" s="41" t="s">
        <v>495</v>
      </c>
      <c r="O3" s="41" t="s">
        <v>496</v>
      </c>
      <c r="P3" s="41" t="s">
        <v>497</v>
      </c>
      <c r="Q3" s="41" t="s">
        <v>498</v>
      </c>
      <c r="R3" s="42"/>
      <c r="S3" s="41" t="s">
        <v>499</v>
      </c>
      <c r="T3" s="41" t="s">
        <v>500</v>
      </c>
      <c r="U3" s="41" t="s">
        <v>501</v>
      </c>
      <c r="V3" s="41" t="s">
        <v>502</v>
      </c>
      <c r="W3" s="41" t="s">
        <v>503</v>
      </c>
      <c r="X3" s="36"/>
    </row>
    <row r="4" spans="1:24" s="45" customFormat="1" ht="40.5" customHeight="1" x14ac:dyDescent="0.25">
      <c r="A4" s="43" t="s">
        <v>504</v>
      </c>
      <c r="B4" s="44" t="s">
        <v>505</v>
      </c>
      <c r="C4" s="46" t="s">
        <v>506</v>
      </c>
      <c r="D4" s="46" t="s">
        <v>507</v>
      </c>
      <c r="E4" s="46" t="s">
        <v>14</v>
      </c>
      <c r="F4" s="46" t="s">
        <v>101</v>
      </c>
      <c r="G4" s="42"/>
      <c r="H4" s="46">
        <v>33</v>
      </c>
      <c r="I4" s="46">
        <v>31</v>
      </c>
      <c r="J4" s="46">
        <v>2</v>
      </c>
      <c r="K4" s="46">
        <v>0</v>
      </c>
      <c r="L4" s="46">
        <v>0</v>
      </c>
      <c r="M4" s="46">
        <v>0</v>
      </c>
      <c r="N4" s="46">
        <v>0</v>
      </c>
      <c r="O4" s="46">
        <v>0</v>
      </c>
      <c r="P4" s="46">
        <v>455</v>
      </c>
      <c r="Q4" s="46">
        <f>P4/H4</f>
        <v>13.787878787878787</v>
      </c>
      <c r="R4" s="42"/>
      <c r="S4" s="46">
        <v>0</v>
      </c>
      <c r="T4" s="46">
        <v>0</v>
      </c>
      <c r="U4" s="46">
        <v>0</v>
      </c>
      <c r="V4" s="46">
        <v>0</v>
      </c>
      <c r="W4" s="46">
        <v>0</v>
      </c>
      <c r="X4" s="36"/>
    </row>
    <row r="5" spans="1:24" s="45" customFormat="1" ht="40.5" customHeight="1" x14ac:dyDescent="0.25">
      <c r="A5" s="43"/>
      <c r="B5" s="44"/>
      <c r="C5" s="106" t="s">
        <v>506</v>
      </c>
      <c r="D5" s="106" t="s">
        <v>507</v>
      </c>
      <c r="E5" s="106" t="s">
        <v>80</v>
      </c>
      <c r="F5" s="106" t="s">
        <v>101</v>
      </c>
      <c r="G5" s="42"/>
      <c r="H5" s="106">
        <v>3</v>
      </c>
      <c r="I5" s="106">
        <v>3</v>
      </c>
      <c r="J5" s="106">
        <v>0</v>
      </c>
      <c r="K5" s="106">
        <v>0</v>
      </c>
      <c r="L5" s="106">
        <v>0</v>
      </c>
      <c r="M5" s="106">
        <v>0</v>
      </c>
      <c r="N5" s="106">
        <v>0</v>
      </c>
      <c r="O5" s="106">
        <v>0</v>
      </c>
      <c r="P5" s="106">
        <v>70</v>
      </c>
      <c r="Q5" s="106">
        <f>P5/H5</f>
        <v>23.333333333333332</v>
      </c>
      <c r="R5" s="42"/>
      <c r="S5" s="106">
        <v>0</v>
      </c>
      <c r="T5" s="106">
        <v>0</v>
      </c>
      <c r="U5" s="106">
        <v>0</v>
      </c>
      <c r="V5" s="106">
        <v>0</v>
      </c>
      <c r="W5" s="106">
        <v>0</v>
      </c>
      <c r="X5" s="36"/>
    </row>
    <row r="6" spans="1:24" s="45" customFormat="1" ht="40.5" customHeight="1" x14ac:dyDescent="0.25">
      <c r="A6" s="43"/>
      <c r="B6" s="44"/>
      <c r="C6" s="53" t="s">
        <v>506</v>
      </c>
      <c r="D6" s="53" t="s">
        <v>507</v>
      </c>
      <c r="E6" s="53" t="s">
        <v>97</v>
      </c>
      <c r="F6" s="53" t="s">
        <v>101</v>
      </c>
      <c r="G6" s="42"/>
      <c r="H6" s="53">
        <v>0</v>
      </c>
      <c r="I6" s="53">
        <v>0</v>
      </c>
      <c r="J6" s="53">
        <v>0</v>
      </c>
      <c r="K6" s="53">
        <v>0</v>
      </c>
      <c r="L6" s="53">
        <v>0</v>
      </c>
      <c r="M6" s="53">
        <v>0</v>
      </c>
      <c r="N6" s="53">
        <v>0</v>
      </c>
      <c r="O6" s="53">
        <v>0</v>
      </c>
      <c r="P6" s="53">
        <v>0</v>
      </c>
      <c r="Q6" s="53">
        <v>0</v>
      </c>
      <c r="R6" s="42"/>
      <c r="S6" s="53">
        <v>0</v>
      </c>
      <c r="T6" s="53">
        <v>0</v>
      </c>
      <c r="U6" s="53">
        <v>0</v>
      </c>
      <c r="V6" s="53">
        <v>0</v>
      </c>
      <c r="W6" s="53">
        <v>0</v>
      </c>
      <c r="X6" s="36"/>
    </row>
    <row r="7" spans="1:24" s="45" customFormat="1" ht="40.5" customHeight="1" x14ac:dyDescent="0.25">
      <c r="A7" s="43"/>
      <c r="B7" s="44"/>
      <c r="C7" s="107" t="s">
        <v>506</v>
      </c>
      <c r="D7" s="107" t="s">
        <v>507</v>
      </c>
      <c r="E7" s="107" t="s">
        <v>98</v>
      </c>
      <c r="F7" s="107" t="s">
        <v>101</v>
      </c>
      <c r="G7" s="42"/>
      <c r="H7" s="107">
        <v>0</v>
      </c>
      <c r="I7" s="107">
        <v>0</v>
      </c>
      <c r="J7" s="107">
        <v>0</v>
      </c>
      <c r="K7" s="107">
        <v>0</v>
      </c>
      <c r="L7" s="107">
        <v>0</v>
      </c>
      <c r="M7" s="107">
        <v>0</v>
      </c>
      <c r="N7" s="107">
        <v>0</v>
      </c>
      <c r="O7" s="107">
        <v>0</v>
      </c>
      <c r="P7" s="107">
        <v>0</v>
      </c>
      <c r="Q7" s="107">
        <v>0</v>
      </c>
      <c r="R7" s="42"/>
      <c r="S7" s="107">
        <v>0</v>
      </c>
      <c r="T7" s="107">
        <v>0</v>
      </c>
      <c r="U7" s="107">
        <v>0</v>
      </c>
      <c r="V7" s="107">
        <v>0</v>
      </c>
      <c r="W7" s="107">
        <v>0</v>
      </c>
      <c r="X7" s="36"/>
    </row>
    <row r="8" spans="1:24" s="45" customFormat="1" ht="39" customHeight="1" x14ac:dyDescent="0.25">
      <c r="A8" s="46" t="s">
        <v>504</v>
      </c>
      <c r="B8" s="47" t="s">
        <v>505</v>
      </c>
      <c r="C8" s="46" t="s">
        <v>506</v>
      </c>
      <c r="D8" s="46" t="s">
        <v>507</v>
      </c>
      <c r="E8" s="46" t="s">
        <v>99</v>
      </c>
      <c r="F8" s="46" t="s">
        <v>101</v>
      </c>
      <c r="G8" s="42"/>
      <c r="H8" s="46">
        <v>33</v>
      </c>
      <c r="I8" s="46">
        <v>10</v>
      </c>
      <c r="J8" s="46">
        <v>2</v>
      </c>
      <c r="K8" s="46">
        <v>0</v>
      </c>
      <c r="L8" s="46">
        <v>0</v>
      </c>
      <c r="M8" s="46">
        <v>0</v>
      </c>
      <c r="N8" s="46">
        <v>0</v>
      </c>
      <c r="O8" s="46">
        <v>0</v>
      </c>
      <c r="P8" s="46">
        <v>253</v>
      </c>
      <c r="Q8" s="48">
        <f>P8/H8</f>
        <v>7.666666666666667</v>
      </c>
      <c r="R8" s="42"/>
      <c r="S8" s="49">
        <v>0</v>
      </c>
      <c r="T8" s="49">
        <v>0</v>
      </c>
      <c r="U8" s="49">
        <v>0</v>
      </c>
      <c r="V8" s="49">
        <v>0</v>
      </c>
      <c r="W8" s="49">
        <v>0</v>
      </c>
      <c r="X8" s="36"/>
    </row>
    <row r="9" spans="1:24" ht="40.5" customHeight="1" x14ac:dyDescent="0.25">
      <c r="A9" s="50" t="s">
        <v>504</v>
      </c>
      <c r="B9" s="51" t="s">
        <v>505</v>
      </c>
      <c r="C9" s="50" t="s">
        <v>506</v>
      </c>
      <c r="D9" s="50" t="s">
        <v>507</v>
      </c>
      <c r="E9" s="50" t="s">
        <v>206</v>
      </c>
      <c r="F9" s="50" t="s">
        <v>101</v>
      </c>
      <c r="G9" s="42"/>
      <c r="H9" s="50">
        <v>37</v>
      </c>
      <c r="I9" s="50">
        <v>13</v>
      </c>
      <c r="J9" s="50">
        <v>1</v>
      </c>
      <c r="K9" s="50">
        <v>0</v>
      </c>
      <c r="L9" s="50">
        <v>0</v>
      </c>
      <c r="M9" s="50">
        <v>0</v>
      </c>
      <c r="N9" s="50">
        <v>0</v>
      </c>
      <c r="O9" s="50">
        <v>0</v>
      </c>
      <c r="P9" s="50">
        <v>271</v>
      </c>
      <c r="Q9" s="52">
        <f>P9/H9</f>
        <v>7.3243243243243246</v>
      </c>
      <c r="R9" s="42"/>
      <c r="S9" s="50">
        <v>0</v>
      </c>
      <c r="T9" s="50">
        <v>0</v>
      </c>
      <c r="U9" s="50">
        <v>0</v>
      </c>
      <c r="V9" s="50">
        <v>0</v>
      </c>
      <c r="W9" s="50">
        <v>0</v>
      </c>
      <c r="X9" s="36"/>
    </row>
    <row r="10" spans="1:24" ht="40.5" customHeight="1" x14ac:dyDescent="0.25">
      <c r="A10" s="53" t="s">
        <v>504</v>
      </c>
      <c r="B10" s="54" t="s">
        <v>505</v>
      </c>
      <c r="C10" s="53" t="s">
        <v>506</v>
      </c>
      <c r="D10" s="53" t="s">
        <v>507</v>
      </c>
      <c r="E10" s="53" t="s">
        <v>303</v>
      </c>
      <c r="F10" s="53" t="s">
        <v>101</v>
      </c>
      <c r="G10" s="42"/>
      <c r="H10" s="53">
        <v>0</v>
      </c>
      <c r="I10" s="53">
        <v>0</v>
      </c>
      <c r="J10" s="53">
        <v>0</v>
      </c>
      <c r="K10" s="53">
        <v>0</v>
      </c>
      <c r="L10" s="53">
        <v>0</v>
      </c>
      <c r="M10" s="53">
        <v>0</v>
      </c>
      <c r="N10" s="53">
        <v>0</v>
      </c>
      <c r="O10" s="53">
        <v>0</v>
      </c>
      <c r="P10" s="53">
        <v>0</v>
      </c>
      <c r="Q10" s="53">
        <v>0</v>
      </c>
      <c r="R10" s="42"/>
      <c r="S10" s="53">
        <v>0</v>
      </c>
      <c r="T10" s="53">
        <v>0</v>
      </c>
      <c r="U10" s="53">
        <v>0</v>
      </c>
      <c r="V10" s="53">
        <v>0</v>
      </c>
      <c r="W10" s="53">
        <v>0</v>
      </c>
      <c r="X10" s="36"/>
    </row>
    <row r="11" spans="1:24" ht="36" customHeight="1" x14ac:dyDescent="0.25">
      <c r="A11" s="55" t="s">
        <v>504</v>
      </c>
      <c r="B11" s="54" t="s">
        <v>505</v>
      </c>
      <c r="C11" s="55" t="s">
        <v>506</v>
      </c>
      <c r="D11" s="55" t="s">
        <v>507</v>
      </c>
      <c r="E11" s="55" t="s">
        <v>304</v>
      </c>
      <c r="F11" s="55" t="s">
        <v>101</v>
      </c>
      <c r="G11" s="42"/>
      <c r="H11" s="55">
        <v>0</v>
      </c>
      <c r="I11" s="55">
        <v>0</v>
      </c>
      <c r="J11" s="55">
        <v>0</v>
      </c>
      <c r="K11" s="55">
        <v>0</v>
      </c>
      <c r="L11" s="55">
        <v>0</v>
      </c>
      <c r="M11" s="55">
        <v>0</v>
      </c>
      <c r="N11" s="55">
        <v>0</v>
      </c>
      <c r="O11" s="55">
        <v>0</v>
      </c>
      <c r="P11" s="55">
        <v>0</v>
      </c>
      <c r="Q11" s="55">
        <v>0</v>
      </c>
      <c r="R11" s="42"/>
      <c r="S11" s="55">
        <v>0</v>
      </c>
      <c r="T11" s="55">
        <v>0</v>
      </c>
      <c r="U11" s="55">
        <v>0</v>
      </c>
      <c r="V11" s="55">
        <v>0</v>
      </c>
      <c r="W11" s="55">
        <v>0</v>
      </c>
      <c r="X11" s="36"/>
    </row>
    <row r="12" spans="1:24" ht="37.5" x14ac:dyDescent="0.25">
      <c r="A12" s="56" t="s">
        <v>504</v>
      </c>
      <c r="B12" s="57" t="s">
        <v>505</v>
      </c>
      <c r="C12" s="56" t="s">
        <v>506</v>
      </c>
      <c r="D12" s="56" t="s">
        <v>507</v>
      </c>
      <c r="E12" s="56" t="s">
        <v>305</v>
      </c>
      <c r="F12" s="56" t="s">
        <v>101</v>
      </c>
      <c r="G12" s="42"/>
      <c r="H12" s="56">
        <v>8</v>
      </c>
      <c r="I12" s="56">
        <v>4</v>
      </c>
      <c r="J12" s="56">
        <v>4</v>
      </c>
      <c r="K12" s="56">
        <v>0</v>
      </c>
      <c r="L12" s="56">
        <v>0</v>
      </c>
      <c r="M12" s="56">
        <v>1</v>
      </c>
      <c r="N12" s="56">
        <v>0</v>
      </c>
      <c r="O12" s="56">
        <v>0</v>
      </c>
      <c r="P12" s="56">
        <v>57</v>
      </c>
      <c r="Q12" s="58">
        <f t="shared" ref="Q12:Q18" si="0">P12/H12</f>
        <v>7.125</v>
      </c>
      <c r="R12" s="42"/>
      <c r="S12" s="56">
        <v>0</v>
      </c>
      <c r="T12" s="56">
        <v>0</v>
      </c>
      <c r="U12" s="56">
        <v>0</v>
      </c>
      <c r="V12" s="56">
        <v>0</v>
      </c>
      <c r="W12" s="56">
        <v>0</v>
      </c>
      <c r="X12" s="36"/>
    </row>
    <row r="13" spans="1:24" ht="36.75" customHeight="1" x14ac:dyDescent="0.25">
      <c r="A13" s="56" t="s">
        <v>504</v>
      </c>
      <c r="B13" s="57" t="s">
        <v>505</v>
      </c>
      <c r="C13" s="56" t="s">
        <v>506</v>
      </c>
      <c r="D13" s="56" t="s">
        <v>507</v>
      </c>
      <c r="E13" s="56" t="s">
        <v>305</v>
      </c>
      <c r="F13" s="56" t="s">
        <v>508</v>
      </c>
      <c r="G13" s="42"/>
      <c r="H13" s="56">
        <v>1</v>
      </c>
      <c r="I13" s="56">
        <v>0</v>
      </c>
      <c r="J13" s="56">
        <v>1</v>
      </c>
      <c r="K13" s="56">
        <v>0</v>
      </c>
      <c r="L13" s="56">
        <v>0</v>
      </c>
      <c r="M13" s="56">
        <v>0</v>
      </c>
      <c r="N13" s="56">
        <v>0</v>
      </c>
      <c r="O13" s="56">
        <v>0</v>
      </c>
      <c r="P13" s="56">
        <v>14</v>
      </c>
      <c r="Q13" s="56">
        <f t="shared" si="0"/>
        <v>14</v>
      </c>
      <c r="R13" s="42"/>
      <c r="S13" s="56">
        <v>0</v>
      </c>
      <c r="T13" s="56">
        <v>0</v>
      </c>
      <c r="U13" s="56">
        <v>0</v>
      </c>
      <c r="V13" s="56">
        <v>0</v>
      </c>
      <c r="W13" s="56">
        <v>0</v>
      </c>
      <c r="X13" s="36"/>
    </row>
    <row r="14" spans="1:24" ht="15.75" hidden="1" customHeight="1" x14ac:dyDescent="0.25">
      <c r="A14" s="55" t="s">
        <v>504</v>
      </c>
      <c r="B14" s="54" t="s">
        <v>505</v>
      </c>
      <c r="C14" s="55" t="s">
        <v>506</v>
      </c>
      <c r="D14" s="55" t="s">
        <v>507</v>
      </c>
      <c r="E14" s="55" t="s">
        <v>373</v>
      </c>
      <c r="F14" s="55" t="s">
        <v>101</v>
      </c>
      <c r="G14" s="42"/>
      <c r="H14" s="43">
        <v>30</v>
      </c>
      <c r="I14" s="43">
        <v>11</v>
      </c>
      <c r="J14" s="43">
        <v>2</v>
      </c>
      <c r="K14" s="43">
        <v>0</v>
      </c>
      <c r="L14" s="43">
        <v>0</v>
      </c>
      <c r="M14" s="43">
        <v>0</v>
      </c>
      <c r="N14" s="43">
        <v>0</v>
      </c>
      <c r="O14" s="43">
        <v>0</v>
      </c>
      <c r="P14" s="43">
        <v>444</v>
      </c>
      <c r="Q14" s="55">
        <f t="shared" si="0"/>
        <v>14.8</v>
      </c>
      <c r="R14" s="42"/>
      <c r="S14" s="55">
        <v>0</v>
      </c>
      <c r="T14" s="55">
        <v>0</v>
      </c>
      <c r="U14" s="55">
        <v>0</v>
      </c>
      <c r="V14" s="55">
        <v>0</v>
      </c>
      <c r="W14" s="55">
        <v>0</v>
      </c>
      <c r="X14" s="36"/>
    </row>
    <row r="15" spans="1:24" ht="37.5" x14ac:dyDescent="0.25">
      <c r="A15" s="43" t="s">
        <v>504</v>
      </c>
      <c r="B15" s="44" t="s">
        <v>505</v>
      </c>
      <c r="C15" s="43" t="s">
        <v>506</v>
      </c>
      <c r="D15" s="43" t="s">
        <v>507</v>
      </c>
      <c r="E15" s="43" t="s">
        <v>333</v>
      </c>
      <c r="F15" s="43" t="s">
        <v>101</v>
      </c>
      <c r="G15" s="42"/>
      <c r="H15" s="43">
        <v>12</v>
      </c>
      <c r="I15" s="43">
        <v>12</v>
      </c>
      <c r="J15" s="43">
        <v>1</v>
      </c>
      <c r="K15" s="43">
        <v>0</v>
      </c>
      <c r="L15" s="43">
        <v>0</v>
      </c>
      <c r="M15" s="43">
        <v>0</v>
      </c>
      <c r="N15" s="43">
        <v>0</v>
      </c>
      <c r="O15" s="43">
        <v>0</v>
      </c>
      <c r="P15" s="43">
        <v>78</v>
      </c>
      <c r="Q15" s="43">
        <f t="shared" si="0"/>
        <v>6.5</v>
      </c>
      <c r="R15" s="42"/>
      <c r="S15" s="43">
        <v>0</v>
      </c>
      <c r="T15" s="43">
        <v>0</v>
      </c>
      <c r="U15" s="43">
        <v>0</v>
      </c>
      <c r="V15" s="43">
        <v>0</v>
      </c>
      <c r="W15" s="43">
        <v>0</v>
      </c>
      <c r="X15" s="36"/>
    </row>
    <row r="16" spans="1:24" ht="37.5" x14ac:dyDescent="0.25">
      <c r="A16" s="43" t="s">
        <v>504</v>
      </c>
      <c r="B16" s="44" t="s">
        <v>505</v>
      </c>
      <c r="C16" s="43" t="s">
        <v>506</v>
      </c>
      <c r="D16" s="43" t="s">
        <v>507</v>
      </c>
      <c r="E16" s="43" t="s">
        <v>333</v>
      </c>
      <c r="F16" s="43" t="s">
        <v>508</v>
      </c>
      <c r="G16" s="42"/>
      <c r="H16" s="43">
        <v>1</v>
      </c>
      <c r="I16" s="43">
        <v>1</v>
      </c>
      <c r="J16" s="43">
        <v>0</v>
      </c>
      <c r="K16" s="43">
        <v>0</v>
      </c>
      <c r="L16" s="43">
        <v>0</v>
      </c>
      <c r="M16" s="43">
        <v>0</v>
      </c>
      <c r="N16" s="43">
        <v>0</v>
      </c>
      <c r="O16" s="43">
        <v>0</v>
      </c>
      <c r="P16" s="43">
        <v>11</v>
      </c>
      <c r="Q16" s="43">
        <f t="shared" si="0"/>
        <v>11</v>
      </c>
      <c r="R16" s="42"/>
      <c r="S16" s="43">
        <v>0</v>
      </c>
      <c r="T16" s="43">
        <v>0</v>
      </c>
      <c r="U16" s="43">
        <v>0</v>
      </c>
      <c r="V16" s="43">
        <v>0</v>
      </c>
      <c r="W16" s="43">
        <v>0</v>
      </c>
      <c r="X16" s="36"/>
    </row>
    <row r="17" spans="1:24" ht="37.5" x14ac:dyDescent="0.25">
      <c r="A17" s="55" t="s">
        <v>504</v>
      </c>
      <c r="B17" s="59" t="s">
        <v>505</v>
      </c>
      <c r="C17" s="55" t="s">
        <v>506</v>
      </c>
      <c r="D17" s="55" t="s">
        <v>507</v>
      </c>
      <c r="E17" s="55" t="s">
        <v>373</v>
      </c>
      <c r="F17" s="55" t="s">
        <v>101</v>
      </c>
      <c r="G17" s="42"/>
      <c r="H17" s="55">
        <v>3</v>
      </c>
      <c r="I17" s="55">
        <v>3</v>
      </c>
      <c r="J17" s="55">
        <v>0</v>
      </c>
      <c r="K17" s="55">
        <v>0</v>
      </c>
      <c r="L17" s="55">
        <v>0</v>
      </c>
      <c r="M17" s="55">
        <v>0</v>
      </c>
      <c r="N17" s="55">
        <v>0</v>
      </c>
      <c r="O17" s="55">
        <v>0</v>
      </c>
      <c r="P17" s="55">
        <v>38</v>
      </c>
      <c r="Q17" s="60">
        <f t="shared" si="0"/>
        <v>12.666666666666666</v>
      </c>
      <c r="R17" s="42"/>
      <c r="S17" s="55">
        <v>0</v>
      </c>
      <c r="T17" s="55">
        <v>0</v>
      </c>
      <c r="U17" s="55">
        <v>0</v>
      </c>
      <c r="V17" s="55">
        <v>0</v>
      </c>
      <c r="W17" s="55">
        <v>0</v>
      </c>
      <c r="X17" s="36"/>
    </row>
    <row r="18" spans="1:24" ht="37.5" x14ac:dyDescent="0.25">
      <c r="A18" s="55" t="s">
        <v>504</v>
      </c>
      <c r="B18" s="59" t="s">
        <v>505</v>
      </c>
      <c r="C18" s="55" t="s">
        <v>506</v>
      </c>
      <c r="D18" s="55" t="s">
        <v>507</v>
      </c>
      <c r="E18" s="55" t="s">
        <v>373</v>
      </c>
      <c r="F18" s="55" t="s">
        <v>508</v>
      </c>
      <c r="G18" s="42"/>
      <c r="H18" s="55">
        <v>2</v>
      </c>
      <c r="I18" s="55">
        <v>2</v>
      </c>
      <c r="J18" s="55">
        <v>0</v>
      </c>
      <c r="K18" s="55">
        <v>0</v>
      </c>
      <c r="L18" s="55">
        <v>0</v>
      </c>
      <c r="M18" s="55">
        <v>0</v>
      </c>
      <c r="N18" s="55">
        <v>0</v>
      </c>
      <c r="O18" s="55">
        <v>0</v>
      </c>
      <c r="P18" s="55">
        <v>33</v>
      </c>
      <c r="Q18" s="55">
        <f t="shared" si="0"/>
        <v>16.5</v>
      </c>
      <c r="R18" s="42"/>
      <c r="S18" s="55">
        <v>0</v>
      </c>
      <c r="T18" s="55">
        <v>0</v>
      </c>
      <c r="U18" s="55">
        <v>0</v>
      </c>
      <c r="V18" s="55">
        <v>0</v>
      </c>
      <c r="W18" s="55">
        <v>0</v>
      </c>
      <c r="X18" s="36"/>
    </row>
    <row r="19" spans="1:24" ht="37.5" x14ac:dyDescent="0.25">
      <c r="A19" s="61" t="s">
        <v>504</v>
      </c>
      <c r="B19" s="62" t="s">
        <v>505</v>
      </c>
      <c r="C19" s="61" t="s">
        <v>506</v>
      </c>
      <c r="D19" s="61" t="s">
        <v>507</v>
      </c>
      <c r="E19" s="61" t="s">
        <v>434</v>
      </c>
      <c r="F19" s="61" t="s">
        <v>101</v>
      </c>
      <c r="G19" s="42"/>
      <c r="H19" s="91">
        <v>14</v>
      </c>
      <c r="I19" s="91">
        <v>14</v>
      </c>
      <c r="J19" s="91">
        <v>1</v>
      </c>
      <c r="K19" s="91">
        <v>0</v>
      </c>
      <c r="L19" s="91">
        <v>0</v>
      </c>
      <c r="M19" s="91">
        <v>2</v>
      </c>
      <c r="N19" s="91">
        <v>0</v>
      </c>
      <c r="O19" s="91">
        <v>0</v>
      </c>
      <c r="P19" s="91">
        <v>125</v>
      </c>
      <c r="Q19" s="91">
        <v>8.93</v>
      </c>
      <c r="R19" s="42"/>
      <c r="S19" s="61">
        <v>0</v>
      </c>
      <c r="T19" s="61">
        <v>0</v>
      </c>
      <c r="U19" s="61">
        <v>0</v>
      </c>
      <c r="V19" s="61">
        <v>0</v>
      </c>
      <c r="W19" s="61">
        <v>0</v>
      </c>
      <c r="X19" s="36"/>
    </row>
    <row r="20" spans="1:24" ht="37.5" x14ac:dyDescent="0.25">
      <c r="A20" s="61" t="s">
        <v>504</v>
      </c>
      <c r="B20" s="62" t="s">
        <v>505</v>
      </c>
      <c r="C20" s="61" t="s">
        <v>506</v>
      </c>
      <c r="D20" s="61" t="s">
        <v>507</v>
      </c>
      <c r="E20" s="61" t="s">
        <v>434</v>
      </c>
      <c r="F20" s="61" t="s">
        <v>435</v>
      </c>
      <c r="G20" s="42"/>
      <c r="H20" s="91">
        <v>12</v>
      </c>
      <c r="I20" s="91">
        <v>12</v>
      </c>
      <c r="J20" s="91">
        <v>0</v>
      </c>
      <c r="K20" s="91">
        <v>0</v>
      </c>
      <c r="L20" s="91">
        <v>0</v>
      </c>
      <c r="M20" s="91">
        <v>0</v>
      </c>
      <c r="N20" s="91">
        <v>0</v>
      </c>
      <c r="O20" s="91">
        <v>0</v>
      </c>
      <c r="P20" s="91">
        <v>84</v>
      </c>
      <c r="Q20" s="91">
        <v>7</v>
      </c>
      <c r="R20" s="42"/>
      <c r="S20" s="61">
        <v>0</v>
      </c>
      <c r="T20" s="61">
        <v>0</v>
      </c>
      <c r="U20" s="61">
        <v>0</v>
      </c>
      <c r="V20" s="61">
        <v>0</v>
      </c>
      <c r="W20" s="61">
        <v>0</v>
      </c>
      <c r="X20" s="36"/>
    </row>
    <row r="21" spans="1:24" ht="37.5" x14ac:dyDescent="0.25">
      <c r="A21" s="56" t="s">
        <v>504</v>
      </c>
      <c r="B21" s="57" t="s">
        <v>505</v>
      </c>
      <c r="C21" s="56" t="s">
        <v>506</v>
      </c>
      <c r="D21" s="56" t="s">
        <v>507</v>
      </c>
      <c r="E21" s="56" t="s">
        <v>721</v>
      </c>
      <c r="F21" s="56" t="s">
        <v>101</v>
      </c>
      <c r="G21" s="42"/>
      <c r="H21" s="92">
        <v>3</v>
      </c>
      <c r="I21" s="92">
        <v>3</v>
      </c>
      <c r="J21" s="92">
        <v>0</v>
      </c>
      <c r="K21" s="92">
        <v>0</v>
      </c>
      <c r="L21" s="92">
        <v>0</v>
      </c>
      <c r="M21" s="92">
        <v>0</v>
      </c>
      <c r="N21" s="92">
        <v>0</v>
      </c>
      <c r="O21" s="92">
        <v>0</v>
      </c>
      <c r="P21" s="92">
        <v>21</v>
      </c>
      <c r="Q21" s="60">
        <f>P21/I21</f>
        <v>7</v>
      </c>
      <c r="R21" s="42"/>
      <c r="S21" s="92">
        <v>1</v>
      </c>
      <c r="T21" s="92">
        <v>0</v>
      </c>
      <c r="U21" s="92">
        <v>0</v>
      </c>
      <c r="V21" s="92">
        <v>0</v>
      </c>
      <c r="W21" s="92">
        <v>1</v>
      </c>
      <c r="X21" s="36"/>
    </row>
    <row r="22" spans="1:24" ht="37.5" x14ac:dyDescent="0.25">
      <c r="A22" s="56" t="s">
        <v>504</v>
      </c>
      <c r="B22" s="57" t="s">
        <v>505</v>
      </c>
      <c r="C22" s="56" t="s">
        <v>506</v>
      </c>
      <c r="D22" s="56" t="s">
        <v>507</v>
      </c>
      <c r="E22" s="56" t="s">
        <v>721</v>
      </c>
      <c r="F22" s="56" t="s">
        <v>508</v>
      </c>
      <c r="G22" s="42"/>
      <c r="H22" s="92">
        <v>2</v>
      </c>
      <c r="I22" s="92">
        <v>1</v>
      </c>
      <c r="J22" s="92">
        <v>0</v>
      </c>
      <c r="K22" s="92">
        <v>0</v>
      </c>
      <c r="L22" s="92">
        <v>0</v>
      </c>
      <c r="M22" s="92">
        <v>0</v>
      </c>
      <c r="N22" s="92">
        <v>0</v>
      </c>
      <c r="O22" s="92">
        <v>0</v>
      </c>
      <c r="P22" s="92">
        <v>21</v>
      </c>
      <c r="Q22" s="60">
        <f>P22/I22</f>
        <v>21</v>
      </c>
      <c r="R22" s="42"/>
      <c r="S22" s="92">
        <v>0</v>
      </c>
      <c r="T22" s="92">
        <v>0</v>
      </c>
      <c r="U22" s="92">
        <v>0</v>
      </c>
      <c r="V22" s="92">
        <v>0</v>
      </c>
      <c r="W22" s="92">
        <v>0</v>
      </c>
      <c r="X22" s="36"/>
    </row>
    <row r="23" spans="1:24" ht="37.5" x14ac:dyDescent="0.25">
      <c r="A23" s="55" t="s">
        <v>504</v>
      </c>
      <c r="B23" s="57" t="s">
        <v>505</v>
      </c>
      <c r="C23" s="43" t="s">
        <v>506</v>
      </c>
      <c r="D23" s="43" t="s">
        <v>507</v>
      </c>
      <c r="E23" s="43" t="s">
        <v>738</v>
      </c>
      <c r="F23" s="43" t="s">
        <v>101</v>
      </c>
      <c r="G23" s="42"/>
      <c r="H23" s="92">
        <v>2</v>
      </c>
      <c r="I23" s="92">
        <v>2</v>
      </c>
      <c r="J23" s="92">
        <v>0</v>
      </c>
      <c r="K23" s="92">
        <v>0</v>
      </c>
      <c r="L23" s="92">
        <v>0</v>
      </c>
      <c r="M23" s="92">
        <v>0</v>
      </c>
      <c r="N23" s="92">
        <v>0</v>
      </c>
      <c r="O23" s="92">
        <v>0</v>
      </c>
      <c r="P23" s="92">
        <v>14</v>
      </c>
      <c r="Q23" s="60">
        <f>P23/I23</f>
        <v>7</v>
      </c>
      <c r="R23" s="42"/>
      <c r="S23" s="92">
        <v>0</v>
      </c>
      <c r="T23" s="92">
        <v>0</v>
      </c>
      <c r="U23" s="92">
        <v>0</v>
      </c>
      <c r="V23" s="92">
        <v>0</v>
      </c>
      <c r="W23" s="92">
        <v>0</v>
      </c>
      <c r="X23" s="36"/>
    </row>
    <row r="24" spans="1:24" ht="37.5" x14ac:dyDescent="0.25">
      <c r="A24" s="43" t="s">
        <v>504</v>
      </c>
      <c r="B24" s="57" t="s">
        <v>505</v>
      </c>
      <c r="C24" s="43" t="s">
        <v>506</v>
      </c>
      <c r="D24" s="43" t="s">
        <v>507</v>
      </c>
      <c r="E24" s="43" t="s">
        <v>738</v>
      </c>
      <c r="F24" s="43" t="s">
        <v>508</v>
      </c>
      <c r="G24" s="42"/>
      <c r="H24" s="92">
        <v>1</v>
      </c>
      <c r="I24" s="92">
        <v>1</v>
      </c>
      <c r="J24" s="92">
        <v>0</v>
      </c>
      <c r="K24" s="92">
        <v>0</v>
      </c>
      <c r="L24" s="92">
        <v>0</v>
      </c>
      <c r="M24" s="92">
        <v>0</v>
      </c>
      <c r="N24" s="92">
        <v>0</v>
      </c>
      <c r="O24" s="92">
        <v>0</v>
      </c>
      <c r="P24" s="92">
        <v>149</v>
      </c>
      <c r="Q24" s="90">
        <f t="shared" ref="Q24:Q28" si="1">P24/I24</f>
        <v>149</v>
      </c>
      <c r="R24" s="42"/>
      <c r="S24" s="92">
        <v>0</v>
      </c>
      <c r="T24" s="92">
        <v>0</v>
      </c>
      <c r="U24" s="92">
        <v>0</v>
      </c>
      <c r="V24" s="92">
        <v>0</v>
      </c>
      <c r="W24" s="92">
        <v>0</v>
      </c>
      <c r="X24" s="36"/>
    </row>
    <row r="25" spans="1:24" ht="37.5" x14ac:dyDescent="0.25">
      <c r="A25" s="43" t="s">
        <v>504</v>
      </c>
      <c r="B25" s="57" t="s">
        <v>505</v>
      </c>
      <c r="C25" s="55" t="s">
        <v>506</v>
      </c>
      <c r="D25" s="55" t="s">
        <v>507</v>
      </c>
      <c r="E25" s="55" t="s">
        <v>748</v>
      </c>
      <c r="F25" s="55" t="s">
        <v>101</v>
      </c>
      <c r="G25" s="42"/>
      <c r="H25" s="92">
        <v>6</v>
      </c>
      <c r="I25" s="92">
        <v>6</v>
      </c>
      <c r="J25" s="92">
        <v>0</v>
      </c>
      <c r="K25" s="92">
        <v>0</v>
      </c>
      <c r="L25" s="92">
        <v>0</v>
      </c>
      <c r="M25" s="92">
        <v>0</v>
      </c>
      <c r="N25" s="92">
        <v>0</v>
      </c>
      <c r="O25" s="92">
        <v>0</v>
      </c>
      <c r="P25" s="92">
        <v>137</v>
      </c>
      <c r="Q25" s="60">
        <f t="shared" si="1"/>
        <v>22.833333333333332</v>
      </c>
      <c r="R25" s="42"/>
      <c r="S25" s="92">
        <v>0</v>
      </c>
      <c r="T25" s="92">
        <v>0</v>
      </c>
      <c r="U25" s="92">
        <v>0</v>
      </c>
      <c r="V25" s="92">
        <v>0</v>
      </c>
      <c r="W25" s="92">
        <v>0</v>
      </c>
      <c r="X25" s="36"/>
    </row>
    <row r="26" spans="1:24" ht="37.5" x14ac:dyDescent="0.25">
      <c r="A26" s="55" t="s">
        <v>504</v>
      </c>
      <c r="B26" s="57" t="s">
        <v>505</v>
      </c>
      <c r="C26" s="55" t="s">
        <v>506</v>
      </c>
      <c r="D26" s="55" t="s">
        <v>507</v>
      </c>
      <c r="E26" s="55" t="s">
        <v>748</v>
      </c>
      <c r="F26" s="55" t="s">
        <v>508</v>
      </c>
      <c r="G26" s="42"/>
      <c r="H26" s="92">
        <v>9</v>
      </c>
      <c r="I26" s="92">
        <v>8</v>
      </c>
      <c r="J26" s="92">
        <v>0</v>
      </c>
      <c r="K26" s="92">
        <v>0</v>
      </c>
      <c r="L26" s="92">
        <v>0</v>
      </c>
      <c r="M26" s="92">
        <v>0</v>
      </c>
      <c r="N26" s="92">
        <v>0</v>
      </c>
      <c r="O26" s="92">
        <v>0</v>
      </c>
      <c r="P26" s="92">
        <v>136</v>
      </c>
      <c r="Q26" s="60">
        <f t="shared" si="1"/>
        <v>17</v>
      </c>
      <c r="R26" s="42"/>
      <c r="S26" s="92">
        <v>1</v>
      </c>
      <c r="T26" s="92">
        <v>0</v>
      </c>
      <c r="U26" s="92">
        <v>0</v>
      </c>
      <c r="V26" s="92">
        <v>0</v>
      </c>
      <c r="W26" s="92">
        <v>1</v>
      </c>
      <c r="X26" s="36"/>
    </row>
    <row r="27" spans="1:24" ht="37.5" x14ac:dyDescent="0.25">
      <c r="A27" s="55" t="s">
        <v>504</v>
      </c>
      <c r="B27" s="57" t="s">
        <v>505</v>
      </c>
      <c r="C27" s="61" t="s">
        <v>506</v>
      </c>
      <c r="D27" s="61" t="s">
        <v>507</v>
      </c>
      <c r="E27" s="61" t="s">
        <v>786</v>
      </c>
      <c r="F27" s="61" t="s">
        <v>101</v>
      </c>
      <c r="G27" s="42"/>
      <c r="H27" s="92">
        <v>5</v>
      </c>
      <c r="I27" s="92">
        <v>5</v>
      </c>
      <c r="J27" s="92">
        <v>0</v>
      </c>
      <c r="K27" s="92">
        <v>0</v>
      </c>
      <c r="L27" s="92">
        <v>0</v>
      </c>
      <c r="M27" s="92">
        <v>0</v>
      </c>
      <c r="N27" s="92">
        <v>0</v>
      </c>
      <c r="O27" s="92">
        <v>0</v>
      </c>
      <c r="P27" s="92">
        <v>35</v>
      </c>
      <c r="Q27" s="60">
        <f t="shared" si="1"/>
        <v>7</v>
      </c>
      <c r="R27" s="42"/>
      <c r="S27" s="92">
        <v>2</v>
      </c>
      <c r="T27" s="92">
        <v>0</v>
      </c>
      <c r="U27" s="92">
        <v>0</v>
      </c>
      <c r="V27" s="92">
        <v>0</v>
      </c>
      <c r="W27" s="92">
        <v>2</v>
      </c>
      <c r="X27" s="36"/>
    </row>
    <row r="28" spans="1:24" ht="37.5" x14ac:dyDescent="0.25">
      <c r="A28" s="61" t="s">
        <v>504</v>
      </c>
      <c r="B28" s="57" t="s">
        <v>505</v>
      </c>
      <c r="C28" s="61" t="s">
        <v>506</v>
      </c>
      <c r="D28" s="61" t="s">
        <v>507</v>
      </c>
      <c r="E28" s="61" t="s">
        <v>786</v>
      </c>
      <c r="F28" s="61" t="s">
        <v>435</v>
      </c>
      <c r="G28" s="42"/>
      <c r="H28" s="92">
        <v>5</v>
      </c>
      <c r="I28" s="92">
        <v>3</v>
      </c>
      <c r="J28" s="92">
        <v>0</v>
      </c>
      <c r="K28" s="92">
        <v>0</v>
      </c>
      <c r="L28" s="92">
        <v>0</v>
      </c>
      <c r="M28" s="92">
        <v>0</v>
      </c>
      <c r="N28" s="92">
        <v>0</v>
      </c>
      <c r="O28" s="92">
        <v>0</v>
      </c>
      <c r="P28" s="92">
        <v>83</v>
      </c>
      <c r="Q28" s="60">
        <f t="shared" si="1"/>
        <v>27.666666666666668</v>
      </c>
      <c r="R28" s="42"/>
      <c r="S28" s="92">
        <v>0</v>
      </c>
      <c r="T28" s="92">
        <v>0</v>
      </c>
      <c r="U28" s="92">
        <v>0</v>
      </c>
      <c r="V28" s="92">
        <v>0</v>
      </c>
      <c r="W28" s="92">
        <v>0</v>
      </c>
      <c r="X28" s="36"/>
    </row>
  </sheetData>
  <mergeCells count="13">
    <mergeCell ref="F1:F2"/>
    <mergeCell ref="A1:A2"/>
    <mergeCell ref="B1:B2"/>
    <mergeCell ref="C1:C2"/>
    <mergeCell ref="D1:D2"/>
    <mergeCell ref="E1:E2"/>
    <mergeCell ref="T1:W1"/>
    <mergeCell ref="G1:G2"/>
    <mergeCell ref="H1:H2"/>
    <mergeCell ref="I1:O1"/>
    <mergeCell ref="P1:P2"/>
    <mergeCell ref="Q1:Q2"/>
    <mergeCell ref="S1:S2"/>
  </mergeCells>
  <phoneticPr fontId="10" type="noConversion"/>
  <printOptions horizontalCentered="1" gridLines="1"/>
  <pageMargins left="0.2" right="0.2" top="0.75" bottom="0.75" header="0" footer="0"/>
  <pageSetup paperSize="5" scale="65" fitToHeight="0"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 FOI Registry BMB 2021 (2)</vt:lpstr>
      <vt:lpstr>Sheet3</vt:lpstr>
      <vt:lpstr>Agency Information Inventory </vt:lpstr>
      <vt:lpstr> FOI Registry BMB 2024</vt:lpstr>
      <vt:lpstr>FOI Summary-2024</vt:lpstr>
      <vt:lpstr> FOI Registry BMB 2020</vt:lpstr>
      <vt:lpstr>FOI Summary 2020</vt:lpstr>
      <vt:lpstr>' FOI Registry BMB 2020'!Print_Titles</vt:lpstr>
      <vt:lpstr>' FOI Registry BMB 2021 (2)'!Print_Titles</vt:lpstr>
      <vt:lpstr>' FOI Registry BMB 2024'!Print_Titles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dc:creator>
  <cp:lastModifiedBy>Biodiversity Bureau</cp:lastModifiedBy>
  <cp:lastPrinted>2025-01-24T03:54:42Z</cp:lastPrinted>
  <dcterms:created xsi:type="dcterms:W3CDTF">2019-11-07T07:35:04Z</dcterms:created>
  <dcterms:modified xsi:type="dcterms:W3CDTF">2025-01-24T05:16:41Z</dcterms:modified>
</cp:coreProperties>
</file>